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N\2021-06-30 แบบฟอร์ม Cost ที่ต้องแก้ไข\05.Uploaded_2022-06-17 PACNS\"/>
    </mc:Choice>
  </mc:AlternateContent>
  <bookViews>
    <workbookView xWindow="0" yWindow="5490" windowWidth="19320" windowHeight="5295" tabRatio="674"/>
  </bookViews>
  <sheets>
    <sheet name="PQ Evaluation" sheetId="30" r:id="rId1"/>
  </sheets>
  <definedNames>
    <definedName name="_xlnm.Print_Area" localSheetId="0">'PQ Evaluation'!$A$2:$P$127</definedName>
    <definedName name="_xlnm.Print_Titles" localSheetId="0">'PQ Evaluation'!$A:$F,'PQ Evaluation'!$2:$10</definedName>
  </definedNames>
  <calcPr calcId="152511"/>
</workbook>
</file>

<file path=xl/calcChain.xml><?xml version="1.0" encoding="utf-8"?>
<calcChain xmlns="http://schemas.openxmlformats.org/spreadsheetml/2006/main">
  <c r="P110" i="30" l="1"/>
  <c r="O110" i="30"/>
  <c r="N110" i="30"/>
  <c r="M110" i="30"/>
  <c r="M111" i="30" s="1"/>
  <c r="L110" i="30"/>
  <c r="L112" i="30" s="1"/>
  <c r="L1" i="30" s="1"/>
  <c r="K110" i="30"/>
  <c r="K111" i="30" s="1"/>
  <c r="J110" i="30"/>
  <c r="J112" i="30"/>
  <c r="J1" i="30" s="1"/>
  <c r="I110" i="30"/>
  <c r="I111" i="30" s="1"/>
  <c r="H110" i="30"/>
  <c r="H112" i="30" s="1"/>
  <c r="H1" i="30" s="1"/>
  <c r="G110" i="30"/>
  <c r="G111" i="30"/>
  <c r="F110" i="30"/>
  <c r="F111" i="30" s="1"/>
  <c r="H9" i="30"/>
  <c r="I9" i="30"/>
  <c r="J9" i="30" s="1"/>
  <c r="K9" i="30" s="1"/>
  <c r="L9" i="30" s="1"/>
  <c r="M9" i="30" s="1"/>
  <c r="N9" i="30" s="1"/>
  <c r="O9" i="30" s="1"/>
  <c r="P9" i="30" s="1"/>
  <c r="P111" i="30"/>
  <c r="J111" i="30"/>
  <c r="I112" i="30"/>
  <c r="I1" i="30" s="1"/>
  <c r="N111" i="30"/>
  <c r="O111" i="30"/>
  <c r="P112" i="30"/>
  <c r="P1" i="30" s="1"/>
  <c r="M112" i="30"/>
  <c r="M1" i="30" s="1"/>
  <c r="N112" i="30" l="1"/>
  <c r="N1" i="30" s="1"/>
  <c r="L111" i="30"/>
  <c r="O112" i="30"/>
  <c r="O1" i="30" s="1"/>
  <c r="K112" i="30"/>
  <c r="K1" i="30" s="1"/>
  <c r="G112" i="30"/>
  <c r="G1" i="30" s="1"/>
  <c r="H111" i="30"/>
</calcChain>
</file>

<file path=xl/sharedStrings.xml><?xml version="1.0" encoding="utf-8"?>
<sst xmlns="http://schemas.openxmlformats.org/spreadsheetml/2006/main" count="166" uniqueCount="116">
  <si>
    <t>เคยดำเนินโครงการไม่จบโดยไม่มีเหตุผลอันควร</t>
  </si>
  <si>
    <t>เคย</t>
  </si>
  <si>
    <t>ไม่เคย</t>
  </si>
  <si>
    <t>เคยมีคดีความที่เข้าข่ายมีความผิด</t>
  </si>
  <si>
    <t>ใช่</t>
  </si>
  <si>
    <t>ไม่ใช่</t>
  </si>
  <si>
    <t>ได้รับรองทางด้าน Quality Control</t>
  </si>
  <si>
    <t xml:space="preserve">&gt;500 M฿ </t>
  </si>
  <si>
    <t>b.   กำไรสะสม</t>
  </si>
  <si>
    <t>c.   หนี้สิน/ทุน</t>
  </si>
  <si>
    <t>&gt;100 M฿</t>
  </si>
  <si>
    <t>e.   ความมั่นคงของบริษัทแม่</t>
  </si>
  <si>
    <t>ดี</t>
  </si>
  <si>
    <t>ปานกลาง</t>
  </si>
  <si>
    <t>น้อย</t>
  </si>
  <si>
    <t>ไม่ดีหรือไม่มีบริษัทแม่</t>
  </si>
  <si>
    <t>f.    อยู่ในตลาดหลักทรัพย์</t>
  </si>
  <si>
    <t>อยู่ในระหว่างฟื้นฟูกิจการ หรือปรับโครงสร้างหนี้</t>
  </si>
  <si>
    <t>อัตราส่วนของการใช้ผู้รับเหมาช่วงต่อมูลค่าทั้งหมด</t>
  </si>
  <si>
    <t>ความพร้อมของเครื่องมือของตนเอง</t>
  </si>
  <si>
    <t>ความพร้อมทางด้านบุคคลากร</t>
  </si>
  <si>
    <t>ความสมบูรณ์ของเอกสาร</t>
  </si>
  <si>
    <t>ความร่วมมือในช่วงก่อนประมูล</t>
  </si>
  <si>
    <t>รวม</t>
  </si>
  <si>
    <t>Bonus 1</t>
  </si>
  <si>
    <t>Bonus 2</t>
  </si>
  <si>
    <t>Bonus 3</t>
  </si>
  <si>
    <t>8 - 10</t>
  </si>
  <si>
    <t>5 - 7</t>
  </si>
  <si>
    <t xml:space="preserve"> 1 - 4</t>
  </si>
  <si>
    <t>&gt;5</t>
  </si>
  <si>
    <t>d.   กระแสเงินสดของการดำเนินงาน</t>
  </si>
  <si>
    <t>งบดุลของปี</t>
  </si>
  <si>
    <t>&gt;100,000</t>
  </si>
  <si>
    <t>มีเอกสารยืนยันจากบริษัทประกันภัยใช้สำหรับโครงการนี้</t>
  </si>
  <si>
    <t>&gt; 500 M฿ ≥ 1 B฿</t>
  </si>
  <si>
    <t>&gt; 5 B฿</t>
  </si>
  <si>
    <t>&gt; 2.5 ≥ 5 B฿</t>
  </si>
  <si>
    <t>&gt; 1  ≥ 2.5 B฿</t>
  </si>
  <si>
    <t>&gt; 200  ≥ 500 M฿</t>
  </si>
  <si>
    <t>&gt; 10%</t>
  </si>
  <si>
    <t>&gt; 7.5 ≥ 10%</t>
  </si>
  <si>
    <t>&gt; 5  ≥ 7.5%</t>
  </si>
  <si>
    <t>&gt; 0.1  ≥ 2.5%</t>
  </si>
  <si>
    <t>&gt; 2.5  ≥ 5%</t>
  </si>
  <si>
    <t>&gt; 80 ≥ 100%</t>
  </si>
  <si>
    <t>&gt; 60 ≥ 80%</t>
  </si>
  <si>
    <t>&gt; 40 ≥ 60%</t>
  </si>
  <si>
    <t>&gt; 20 ≥ 40%</t>
  </si>
  <si>
    <t>&gt; 5 ≥ 20%</t>
  </si>
  <si>
    <t>&gt; 50,000 ≥ 100,000</t>
  </si>
  <si>
    <t>&gt; 10,000 ≥ 50,000</t>
  </si>
  <si>
    <t>&gt; 5,000 ≥ 10,000</t>
  </si>
  <si>
    <t>&gt; 1,000 ≥ 5,000</t>
  </si>
  <si>
    <t xml:space="preserve">&gt; 100 ≥ 500 M฿ </t>
  </si>
  <si>
    <t xml:space="preserve">&gt; 500 M฿ </t>
  </si>
  <si>
    <t xml:space="preserve">&gt; 50 ≥ 100 M฿ </t>
  </si>
  <si>
    <t xml:space="preserve">&gt; 10 ≥ 50 M฿ </t>
  </si>
  <si>
    <t xml:space="preserve">&gt; 1 ≥ 10 M฿ </t>
  </si>
  <si>
    <t>&gt; 1 ≥ 2</t>
  </si>
  <si>
    <t>&gt; 2 ≥ 3</t>
  </si>
  <si>
    <t>&gt; 3 ≥ 4</t>
  </si>
  <si>
    <t>&gt; 4 ≥ 5</t>
  </si>
  <si>
    <t>&gt; 75 ≥ 100 M฿</t>
  </si>
  <si>
    <t>&gt; 50 ≥ 75 M฿</t>
  </si>
  <si>
    <t>&gt; 25 ≥ 50 M฿</t>
  </si>
  <si>
    <t>&gt; 1 ≥ 25 M฿</t>
  </si>
  <si>
    <t>≤ 15%</t>
  </si>
  <si>
    <t>&gt; 15 ≥ 30%</t>
  </si>
  <si>
    <t>&gt; 30 ≥ 45%</t>
  </si>
  <si>
    <t>&gt; 45 ≥ 60%</t>
  </si>
  <si>
    <t>&gt; 60 ≥ 85%</t>
  </si>
  <si>
    <t>&gt; 85 ≥ 100%</t>
  </si>
  <si>
    <t>≤ 200 M฿</t>
  </si>
  <si>
    <t>≤ 0.1%</t>
  </si>
  <si>
    <t>≤ 5%</t>
  </si>
  <si>
    <t>&gt; 10</t>
  </si>
  <si>
    <t>≤1,000 หรือไม่มีข้อมูล</t>
  </si>
  <si>
    <t xml:space="preserve">&gt; 1  ≥ 10 M฿ </t>
  </si>
  <si>
    <t xml:space="preserve">≤ 1 M฿ </t>
  </si>
  <si>
    <t>≤ 1 M฿</t>
  </si>
  <si>
    <t>≤ 1</t>
  </si>
  <si>
    <t>17a</t>
  </si>
  <si>
    <t>มีเอกสารยืนยันจากธนาคารใช้สำหรับโครงการนี้</t>
  </si>
  <si>
    <t>a.   กำไรปีล่าสุด</t>
  </si>
  <si>
    <t>มีนโยบายและ แผนทางด้านความปลอดภัยที่ดี</t>
  </si>
  <si>
    <t>มีนโยบายและ แผนทางด้านคุณภาพที่ดี</t>
  </si>
  <si>
    <t>xx9</t>
  </si>
  <si>
    <t>xx10</t>
  </si>
  <si>
    <t>5.2.6</t>
  </si>
  <si>
    <t xml:space="preserve">สถิติความเสียหายสูงสุด </t>
  </si>
  <si>
    <t>xxx</t>
  </si>
  <si>
    <t>รายชื่อผู้รับเหมา</t>
  </si>
  <si>
    <t>ลำดับ</t>
  </si>
  <si>
    <t>อ้างอิง</t>
  </si>
  <si>
    <t>รายการ</t>
  </si>
  <si>
    <t>เกณฑ์</t>
  </si>
  <si>
    <t>คะแนน</t>
  </si>
  <si>
    <t>20xx</t>
  </si>
  <si>
    <t>คะแนนเต็ม</t>
  </si>
  <si>
    <t>มูลค่างานก่อสร้างหลังปี 20xx ทั้งหมด</t>
  </si>
  <si>
    <t>อัตราการเจริญเติบโตของมูลค่าก่อสร้างหลังปี 20xx โดยเฉลี่ยต่อปี</t>
  </si>
  <si>
    <t>อัตราส่วนของงาน _________________ ต่อมูลค่าก่อสร้างทั้งหมดหลังปี 20xx</t>
  </si>
  <si>
    <t>อันดับ</t>
  </si>
  <si>
    <r>
      <t>จำนวนของงาน______________ ในระยะ 10 ปีที่ผ่านมา (20xx-20xx) ที่มีมูลค่า ___</t>
    </r>
    <r>
      <rPr>
        <b/>
        <sz val="14"/>
        <rFont val="Angsana New"/>
        <family val="1"/>
      </rPr>
      <t xml:space="preserve"> ล้านบาท</t>
    </r>
    <r>
      <rPr>
        <sz val="14"/>
        <rFont val="Angsana New"/>
        <family val="1"/>
      </rPr>
      <t xml:space="preserve"> (50% ของ ___ ล้านบาท)</t>
    </r>
  </si>
  <si>
    <r>
      <t>มูลค่า Bond ที่เหลืออยู่เกิน ___</t>
    </r>
    <r>
      <rPr>
        <b/>
        <sz val="14"/>
        <rFont val="Angsana New"/>
        <family val="1"/>
      </rPr>
      <t xml:space="preserve"> ล้านบาท</t>
    </r>
    <r>
      <rPr>
        <sz val="14"/>
        <rFont val="Angsana New"/>
        <family val="1"/>
      </rPr>
      <t xml:space="preserve"> (15% ของ ___ ล้านบาท)</t>
    </r>
  </si>
  <si>
    <t>ตารางเปรียบเทียบคุณสมบัติของผู้ดำเนินการก่อสร้าง (PRE – QUALIFICATION)</t>
  </si>
  <si>
    <t>วันที่ : …….………………………………..</t>
  </si>
  <si>
    <t xml:space="preserve">เคยทำงานกับ บริษัท_____________________จำกัด </t>
  </si>
  <si>
    <t>โครงการ : ……………………………………………………..</t>
  </si>
  <si>
    <t>ชื่องาน : ………………………………………………..</t>
  </si>
  <si>
    <r>
      <t xml:space="preserve">หมายเหตุ :  </t>
    </r>
    <r>
      <rPr>
        <sz val="14"/>
        <rFont val="Angsana New"/>
        <family val="1"/>
      </rPr>
      <t>(ไม่ส่ง) = หลังจากติดตามแล้วไม่สามารถส่งเอกสารให้ในกำหนดเวลา = 0</t>
    </r>
  </si>
  <si>
    <t>ผู้จัดทำ :</t>
  </si>
  <si>
    <t>(                                                                                                                  )</t>
  </si>
  <si>
    <t>วันที่ ………./…………/………….</t>
  </si>
  <si>
    <t>ผู้ตรวจสอบ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</si>
</sst>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Angsana New"/>
      <family val="1"/>
    </font>
    <font>
      <sz val="14"/>
      <name val="Angsana New"/>
      <family val="1"/>
    </font>
    <font>
      <sz val="14"/>
      <color indexed="10"/>
      <name val="Angsana New"/>
      <family val="1"/>
    </font>
    <font>
      <b/>
      <sz val="14"/>
      <color indexed="12"/>
      <name val="Angsana New"/>
      <family val="1"/>
    </font>
    <font>
      <b/>
      <sz val="20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b/>
      <sz val="24"/>
      <name val="Angsana New"/>
      <family val="1"/>
    </font>
    <font>
      <b/>
      <sz val="22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240862</xdr:colOff>
      <xdr:row>1</xdr:row>
      <xdr:rowOff>394136</xdr:rowOff>
    </xdr:from>
    <xdr:to>
      <xdr:col>8</xdr:col>
      <xdr:colOff>555504</xdr:colOff>
      <xdr:row>1</xdr:row>
      <xdr:rowOff>934136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828" y="656895"/>
          <a:ext cx="2537142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view="pageBreakPreview" topLeftCell="A115" zoomScale="87" zoomScaleNormal="120" zoomScaleSheetLayoutView="87" workbookViewId="0">
      <selection activeCell="A3" sqref="A3:P3"/>
    </sheetView>
  </sheetViews>
  <sheetFormatPr defaultRowHeight="21" x14ac:dyDescent="0.45"/>
  <cols>
    <col min="1" max="1" width="6.7109375" style="2" customWidth="1"/>
    <col min="2" max="2" width="7.42578125" style="2" customWidth="1"/>
    <col min="3" max="3" width="42.85546875" style="2" customWidth="1"/>
    <col min="4" max="4" width="21.85546875" style="2" customWidth="1"/>
    <col min="5" max="5" width="10.140625" style="2" customWidth="1"/>
    <col min="6" max="6" width="9.7109375" style="2" customWidth="1"/>
    <col min="7" max="16" width="11.85546875" style="2" customWidth="1"/>
    <col min="17" max="16384" width="9.140625" style="2"/>
  </cols>
  <sheetData>
    <row r="1" spans="1:16" x14ac:dyDescent="0.45">
      <c r="G1" s="3">
        <f>G112</f>
        <v>1</v>
      </c>
      <c r="H1" s="3">
        <f t="shared" ref="H1:P1" si="0">H112</f>
        <v>1</v>
      </c>
      <c r="I1" s="3">
        <f t="shared" si="0"/>
        <v>1</v>
      </c>
      <c r="J1" s="3">
        <f t="shared" si="0"/>
        <v>1</v>
      </c>
      <c r="K1" s="3">
        <f t="shared" si="0"/>
        <v>1</v>
      </c>
      <c r="L1" s="3">
        <f t="shared" si="0"/>
        <v>1</v>
      </c>
      <c r="M1" s="3">
        <f t="shared" si="0"/>
        <v>1</v>
      </c>
      <c r="N1" s="3">
        <f t="shared" si="0"/>
        <v>1</v>
      </c>
      <c r="O1" s="3">
        <f t="shared" si="0"/>
        <v>1</v>
      </c>
      <c r="P1" s="3">
        <f t="shared" si="0"/>
        <v>1</v>
      </c>
    </row>
    <row r="2" spans="1:16" ht="85.5" customHeight="1" x14ac:dyDescent="0.45">
      <c r="A2" s="1"/>
    </row>
    <row r="3" spans="1:16" s="1" customFormat="1" ht="15" customHeight="1" x14ac:dyDescent="0.6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s="1" customFormat="1" ht="34.5" x14ac:dyDescent="0.45">
      <c r="A4" s="44" t="s">
        <v>106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1" customFormat="1" ht="31.5" x14ac:dyDescent="0.65">
      <c r="A5" s="16"/>
      <c r="B5" s="26" t="s">
        <v>109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s="1" customFormat="1" ht="29.25" x14ac:dyDescent="0.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15" customFormat="1" ht="25.5" customHeight="1" x14ac:dyDescent="0.5">
      <c r="A7" s="18" t="s">
        <v>110</v>
      </c>
      <c r="M7" s="39" t="s">
        <v>107</v>
      </c>
      <c r="N7" s="39"/>
      <c r="O7" s="39"/>
      <c r="P7" s="39"/>
    </row>
    <row r="8" spans="1:16" x14ac:dyDescent="0.45">
      <c r="A8" s="40" t="s">
        <v>93</v>
      </c>
      <c r="B8" s="40" t="s">
        <v>94</v>
      </c>
      <c r="C8" s="40" t="s">
        <v>95</v>
      </c>
      <c r="D8" s="40" t="s">
        <v>96</v>
      </c>
      <c r="E8" s="40" t="s">
        <v>97</v>
      </c>
      <c r="F8" s="40" t="s">
        <v>99</v>
      </c>
      <c r="G8" s="41" t="s">
        <v>92</v>
      </c>
      <c r="H8" s="41"/>
      <c r="I8" s="41"/>
      <c r="J8" s="41"/>
      <c r="K8" s="41"/>
      <c r="L8" s="41"/>
      <c r="M8" s="41"/>
      <c r="N8" s="41"/>
      <c r="O8" s="41"/>
      <c r="P8" s="41"/>
    </row>
    <row r="9" spans="1:16" x14ac:dyDescent="0.45">
      <c r="A9" s="40"/>
      <c r="B9" s="40"/>
      <c r="C9" s="40"/>
      <c r="D9" s="40"/>
      <c r="E9" s="40"/>
      <c r="F9" s="40"/>
      <c r="G9" s="17">
        <v>1</v>
      </c>
      <c r="H9" s="17">
        <f>G9+1</f>
        <v>2</v>
      </c>
      <c r="I9" s="17">
        <f t="shared" ref="I9:P9" si="1">H9+1</f>
        <v>3</v>
      </c>
      <c r="J9" s="17">
        <f t="shared" si="1"/>
        <v>4</v>
      </c>
      <c r="K9" s="17">
        <f t="shared" si="1"/>
        <v>5</v>
      </c>
      <c r="L9" s="17">
        <f t="shared" si="1"/>
        <v>6</v>
      </c>
      <c r="M9" s="17">
        <f t="shared" si="1"/>
        <v>7</v>
      </c>
      <c r="N9" s="17">
        <f t="shared" si="1"/>
        <v>8</v>
      </c>
      <c r="O9" s="17">
        <f t="shared" si="1"/>
        <v>9</v>
      </c>
      <c r="P9" s="17">
        <f t="shared" si="1"/>
        <v>10</v>
      </c>
    </row>
    <row r="10" spans="1:16" x14ac:dyDescent="0.45">
      <c r="A10" s="40"/>
      <c r="B10" s="40"/>
      <c r="C10" s="40"/>
      <c r="D10" s="40"/>
      <c r="E10" s="40"/>
      <c r="F10" s="40"/>
      <c r="G10" s="19" t="s">
        <v>91</v>
      </c>
      <c r="H10" s="19" t="s">
        <v>91</v>
      </c>
      <c r="I10" s="19" t="s">
        <v>91</v>
      </c>
      <c r="J10" s="19" t="s">
        <v>91</v>
      </c>
      <c r="K10" s="19" t="s">
        <v>91</v>
      </c>
      <c r="L10" s="19" t="s">
        <v>91</v>
      </c>
      <c r="M10" s="19" t="s">
        <v>91</v>
      </c>
      <c r="N10" s="19" t="s">
        <v>91</v>
      </c>
      <c r="O10" s="19" t="s">
        <v>87</v>
      </c>
      <c r="P10" s="19" t="s">
        <v>88</v>
      </c>
    </row>
    <row r="11" spans="1:16" x14ac:dyDescent="0.45">
      <c r="A11" s="42">
        <v>1</v>
      </c>
      <c r="B11" s="31">
        <v>1.3</v>
      </c>
      <c r="C11" s="32" t="s">
        <v>104</v>
      </c>
      <c r="D11" s="5" t="s">
        <v>76</v>
      </c>
      <c r="E11" s="5">
        <v>20</v>
      </c>
      <c r="F11" s="31">
        <v>20</v>
      </c>
      <c r="G11" s="31"/>
      <c r="H11" s="31"/>
      <c r="I11" s="43"/>
      <c r="J11" s="34"/>
      <c r="K11" s="34"/>
      <c r="L11" s="34"/>
      <c r="M11" s="31"/>
      <c r="N11" s="36"/>
      <c r="O11" s="34"/>
      <c r="P11" s="34"/>
    </row>
    <row r="12" spans="1:16" x14ac:dyDescent="0.45">
      <c r="A12" s="42"/>
      <c r="B12" s="31"/>
      <c r="C12" s="33"/>
      <c r="D12" s="4" t="s">
        <v>27</v>
      </c>
      <c r="E12" s="5">
        <v>15</v>
      </c>
      <c r="F12" s="31"/>
      <c r="G12" s="31"/>
      <c r="H12" s="31"/>
      <c r="I12" s="43"/>
      <c r="J12" s="34"/>
      <c r="K12" s="34"/>
      <c r="L12" s="34"/>
      <c r="M12" s="31"/>
      <c r="N12" s="36"/>
      <c r="O12" s="34"/>
      <c r="P12" s="34"/>
    </row>
    <row r="13" spans="1:16" x14ac:dyDescent="0.45">
      <c r="A13" s="42"/>
      <c r="B13" s="31"/>
      <c r="C13" s="33"/>
      <c r="D13" s="7" t="s">
        <v>28</v>
      </c>
      <c r="E13" s="5">
        <v>10</v>
      </c>
      <c r="F13" s="31"/>
      <c r="G13" s="31"/>
      <c r="H13" s="31"/>
      <c r="I13" s="43"/>
      <c r="J13" s="34"/>
      <c r="K13" s="34"/>
      <c r="L13" s="34"/>
      <c r="M13" s="31"/>
      <c r="N13" s="36"/>
      <c r="O13" s="34"/>
      <c r="P13" s="34"/>
    </row>
    <row r="14" spans="1:16" x14ac:dyDescent="0.45">
      <c r="A14" s="42"/>
      <c r="B14" s="31"/>
      <c r="C14" s="33"/>
      <c r="D14" s="7" t="s">
        <v>29</v>
      </c>
      <c r="E14" s="5">
        <v>5</v>
      </c>
      <c r="F14" s="31"/>
      <c r="G14" s="31"/>
      <c r="H14" s="31"/>
      <c r="I14" s="43"/>
      <c r="J14" s="34"/>
      <c r="K14" s="34"/>
      <c r="L14" s="34"/>
      <c r="M14" s="31"/>
      <c r="N14" s="36"/>
      <c r="O14" s="34"/>
      <c r="P14" s="34"/>
    </row>
    <row r="15" spans="1:16" x14ac:dyDescent="0.45">
      <c r="A15" s="42"/>
      <c r="B15" s="31"/>
      <c r="C15" s="33"/>
      <c r="D15" s="8">
        <v>0</v>
      </c>
      <c r="E15" s="5">
        <v>0</v>
      </c>
      <c r="F15" s="31"/>
      <c r="G15" s="31"/>
      <c r="H15" s="31"/>
      <c r="I15" s="43"/>
      <c r="J15" s="34"/>
      <c r="K15" s="34"/>
      <c r="L15" s="34"/>
      <c r="M15" s="31"/>
      <c r="N15" s="36"/>
      <c r="O15" s="34"/>
      <c r="P15" s="34"/>
    </row>
    <row r="16" spans="1:16" x14ac:dyDescent="0.45">
      <c r="A16" s="34">
        <v>2</v>
      </c>
      <c r="B16" s="36">
        <v>2.1</v>
      </c>
      <c r="C16" s="37" t="s">
        <v>100</v>
      </c>
      <c r="D16" s="10" t="s">
        <v>36</v>
      </c>
      <c r="E16" s="10">
        <v>5</v>
      </c>
      <c r="F16" s="36">
        <v>5</v>
      </c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x14ac:dyDescent="0.45">
      <c r="A17" s="34"/>
      <c r="B17" s="36"/>
      <c r="C17" s="37"/>
      <c r="D17" s="10" t="s">
        <v>37</v>
      </c>
      <c r="E17" s="10">
        <v>4</v>
      </c>
      <c r="F17" s="36"/>
      <c r="G17" s="34"/>
      <c r="H17" s="34"/>
      <c r="I17" s="34"/>
      <c r="J17" s="34"/>
      <c r="K17" s="34"/>
      <c r="L17" s="34"/>
      <c r="M17" s="34"/>
      <c r="N17" s="34"/>
      <c r="O17" s="34"/>
      <c r="P17" s="35"/>
    </row>
    <row r="18" spans="1:16" x14ac:dyDescent="0.45">
      <c r="A18" s="34"/>
      <c r="B18" s="36"/>
      <c r="C18" s="37"/>
      <c r="D18" s="10" t="s">
        <v>38</v>
      </c>
      <c r="E18" s="10">
        <v>3</v>
      </c>
      <c r="F18" s="36"/>
      <c r="G18" s="34"/>
      <c r="H18" s="34"/>
      <c r="I18" s="34"/>
      <c r="J18" s="34"/>
      <c r="K18" s="34"/>
      <c r="L18" s="34"/>
      <c r="M18" s="34"/>
      <c r="N18" s="34"/>
      <c r="O18" s="34"/>
      <c r="P18" s="35"/>
    </row>
    <row r="19" spans="1:16" x14ac:dyDescent="0.45">
      <c r="A19" s="34"/>
      <c r="B19" s="36"/>
      <c r="C19" s="37"/>
      <c r="D19" s="10" t="s">
        <v>35</v>
      </c>
      <c r="E19" s="10">
        <v>2</v>
      </c>
      <c r="F19" s="36"/>
      <c r="G19" s="34"/>
      <c r="H19" s="34"/>
      <c r="I19" s="34"/>
      <c r="J19" s="34"/>
      <c r="K19" s="34"/>
      <c r="L19" s="34"/>
      <c r="M19" s="34"/>
      <c r="N19" s="34"/>
      <c r="O19" s="34"/>
      <c r="P19" s="35"/>
    </row>
    <row r="20" spans="1:16" x14ac:dyDescent="0.45">
      <c r="A20" s="34"/>
      <c r="B20" s="36"/>
      <c r="C20" s="37"/>
      <c r="D20" s="10" t="s">
        <v>39</v>
      </c>
      <c r="E20" s="10">
        <v>1</v>
      </c>
      <c r="F20" s="36"/>
      <c r="G20" s="34"/>
      <c r="H20" s="34"/>
      <c r="I20" s="34"/>
      <c r="J20" s="34"/>
      <c r="K20" s="34"/>
      <c r="L20" s="34"/>
      <c r="M20" s="34"/>
      <c r="N20" s="34"/>
      <c r="O20" s="34"/>
      <c r="P20" s="35"/>
    </row>
    <row r="21" spans="1:16" x14ac:dyDescent="0.45">
      <c r="A21" s="34"/>
      <c r="B21" s="36"/>
      <c r="C21" s="37"/>
      <c r="D21" s="10" t="s">
        <v>73</v>
      </c>
      <c r="E21" s="10">
        <v>0</v>
      </c>
      <c r="F21" s="36"/>
      <c r="G21" s="34"/>
      <c r="H21" s="34"/>
      <c r="I21" s="34"/>
      <c r="J21" s="34"/>
      <c r="K21" s="34"/>
      <c r="L21" s="34"/>
      <c r="M21" s="34"/>
      <c r="N21" s="34"/>
      <c r="O21" s="34"/>
      <c r="P21" s="35"/>
    </row>
    <row r="22" spans="1:16" x14ac:dyDescent="0.45">
      <c r="A22" s="34">
        <v>3</v>
      </c>
      <c r="B22" s="36">
        <v>2.1</v>
      </c>
      <c r="C22" s="37" t="s">
        <v>101</v>
      </c>
      <c r="D22" s="10" t="s">
        <v>40</v>
      </c>
      <c r="E22" s="10">
        <v>5</v>
      </c>
      <c r="F22" s="36">
        <v>5</v>
      </c>
      <c r="G22" s="34"/>
      <c r="H22" s="34"/>
      <c r="I22" s="34"/>
      <c r="J22" s="34"/>
      <c r="K22" s="34"/>
      <c r="L22" s="34"/>
      <c r="M22" s="34"/>
      <c r="N22" s="34"/>
      <c r="O22" s="34"/>
      <c r="P22" s="35"/>
    </row>
    <row r="23" spans="1:16" x14ac:dyDescent="0.45">
      <c r="A23" s="34"/>
      <c r="B23" s="36"/>
      <c r="C23" s="37"/>
      <c r="D23" s="10" t="s">
        <v>41</v>
      </c>
      <c r="E23" s="10">
        <v>4</v>
      </c>
      <c r="F23" s="36"/>
      <c r="G23" s="34"/>
      <c r="H23" s="34"/>
      <c r="I23" s="34"/>
      <c r="J23" s="34"/>
      <c r="K23" s="34"/>
      <c r="L23" s="34"/>
      <c r="M23" s="34"/>
      <c r="N23" s="34"/>
      <c r="O23" s="34"/>
      <c r="P23" s="35"/>
    </row>
    <row r="24" spans="1:16" x14ac:dyDescent="0.45">
      <c r="A24" s="34"/>
      <c r="B24" s="36"/>
      <c r="C24" s="37"/>
      <c r="D24" s="10" t="s">
        <v>42</v>
      </c>
      <c r="E24" s="10">
        <v>3</v>
      </c>
      <c r="F24" s="36"/>
      <c r="G24" s="34"/>
      <c r="H24" s="34"/>
      <c r="I24" s="34"/>
      <c r="J24" s="34"/>
      <c r="K24" s="34"/>
      <c r="L24" s="34"/>
      <c r="M24" s="34"/>
      <c r="N24" s="34"/>
      <c r="O24" s="34"/>
      <c r="P24" s="35"/>
    </row>
    <row r="25" spans="1:16" x14ac:dyDescent="0.45">
      <c r="A25" s="34"/>
      <c r="B25" s="36"/>
      <c r="C25" s="37"/>
      <c r="D25" s="10" t="s">
        <v>44</v>
      </c>
      <c r="E25" s="10">
        <v>2</v>
      </c>
      <c r="F25" s="36"/>
      <c r="G25" s="34"/>
      <c r="H25" s="34"/>
      <c r="I25" s="34"/>
      <c r="J25" s="34"/>
      <c r="K25" s="34"/>
      <c r="L25" s="34"/>
      <c r="M25" s="34"/>
      <c r="N25" s="34"/>
      <c r="O25" s="34"/>
      <c r="P25" s="35"/>
    </row>
    <row r="26" spans="1:16" x14ac:dyDescent="0.45">
      <c r="A26" s="34"/>
      <c r="B26" s="36"/>
      <c r="C26" s="37"/>
      <c r="D26" s="10" t="s">
        <v>43</v>
      </c>
      <c r="E26" s="10">
        <v>1</v>
      </c>
      <c r="F26" s="36"/>
      <c r="G26" s="34"/>
      <c r="H26" s="34"/>
      <c r="I26" s="34"/>
      <c r="J26" s="34"/>
      <c r="K26" s="34"/>
      <c r="L26" s="34"/>
      <c r="M26" s="34"/>
      <c r="N26" s="34"/>
      <c r="O26" s="34"/>
      <c r="P26" s="35"/>
    </row>
    <row r="27" spans="1:16" x14ac:dyDescent="0.45">
      <c r="A27" s="34"/>
      <c r="B27" s="36"/>
      <c r="C27" s="37"/>
      <c r="D27" s="10" t="s">
        <v>74</v>
      </c>
      <c r="E27" s="10">
        <v>0</v>
      </c>
      <c r="F27" s="36"/>
      <c r="G27" s="34"/>
      <c r="H27" s="34"/>
      <c r="I27" s="34"/>
      <c r="J27" s="34"/>
      <c r="K27" s="34"/>
      <c r="L27" s="34"/>
      <c r="M27" s="34"/>
      <c r="N27" s="34"/>
      <c r="O27" s="34"/>
      <c r="P27" s="35"/>
    </row>
    <row r="28" spans="1:16" x14ac:dyDescent="0.45">
      <c r="A28" s="34">
        <v>4</v>
      </c>
      <c r="B28" s="36">
        <v>2.2000000000000002</v>
      </c>
      <c r="C28" s="37" t="s">
        <v>102</v>
      </c>
      <c r="D28" s="10" t="s">
        <v>45</v>
      </c>
      <c r="E28" s="10">
        <v>5</v>
      </c>
      <c r="F28" s="36">
        <v>5</v>
      </c>
      <c r="G28" s="34"/>
      <c r="H28" s="34"/>
      <c r="I28" s="34"/>
      <c r="J28" s="36"/>
      <c r="K28" s="34"/>
      <c r="L28" s="36"/>
      <c r="M28" s="36"/>
      <c r="N28" s="34"/>
      <c r="O28" s="35"/>
      <c r="P28" s="35"/>
    </row>
    <row r="29" spans="1:16" x14ac:dyDescent="0.45">
      <c r="A29" s="34"/>
      <c r="B29" s="36"/>
      <c r="C29" s="37"/>
      <c r="D29" s="10" t="s">
        <v>46</v>
      </c>
      <c r="E29" s="10">
        <v>4</v>
      </c>
      <c r="F29" s="36"/>
      <c r="G29" s="34"/>
      <c r="H29" s="34"/>
      <c r="I29" s="34"/>
      <c r="J29" s="34"/>
      <c r="K29" s="34"/>
      <c r="L29" s="34"/>
      <c r="M29" s="34"/>
      <c r="N29" s="34"/>
      <c r="O29" s="35"/>
      <c r="P29" s="35"/>
    </row>
    <row r="30" spans="1:16" x14ac:dyDescent="0.45">
      <c r="A30" s="34"/>
      <c r="B30" s="36"/>
      <c r="C30" s="37"/>
      <c r="D30" s="10" t="s">
        <v>47</v>
      </c>
      <c r="E30" s="10">
        <v>3</v>
      </c>
      <c r="F30" s="36"/>
      <c r="G30" s="34"/>
      <c r="H30" s="34"/>
      <c r="I30" s="34"/>
      <c r="J30" s="34"/>
      <c r="K30" s="34"/>
      <c r="L30" s="34"/>
      <c r="M30" s="34"/>
      <c r="N30" s="34"/>
      <c r="O30" s="35"/>
      <c r="P30" s="35"/>
    </row>
    <row r="31" spans="1:16" x14ac:dyDescent="0.45">
      <c r="A31" s="34"/>
      <c r="B31" s="36"/>
      <c r="C31" s="37"/>
      <c r="D31" s="10" t="s">
        <v>48</v>
      </c>
      <c r="E31" s="10">
        <v>2</v>
      </c>
      <c r="F31" s="36"/>
      <c r="G31" s="34"/>
      <c r="H31" s="34"/>
      <c r="I31" s="34"/>
      <c r="J31" s="34"/>
      <c r="K31" s="34"/>
      <c r="L31" s="34"/>
      <c r="M31" s="34"/>
      <c r="N31" s="34"/>
      <c r="O31" s="35"/>
      <c r="P31" s="35"/>
    </row>
    <row r="32" spans="1:16" x14ac:dyDescent="0.45">
      <c r="A32" s="34"/>
      <c r="B32" s="36"/>
      <c r="C32" s="37"/>
      <c r="D32" s="10" t="s">
        <v>49</v>
      </c>
      <c r="E32" s="10">
        <v>1</v>
      </c>
      <c r="F32" s="36"/>
      <c r="G32" s="34"/>
      <c r="H32" s="34"/>
      <c r="I32" s="34"/>
      <c r="J32" s="34"/>
      <c r="K32" s="34"/>
      <c r="L32" s="34"/>
      <c r="M32" s="34"/>
      <c r="N32" s="34"/>
      <c r="O32" s="35"/>
      <c r="P32" s="35"/>
    </row>
    <row r="33" spans="1:16" x14ac:dyDescent="0.45">
      <c r="A33" s="34"/>
      <c r="B33" s="36"/>
      <c r="C33" s="37"/>
      <c r="D33" s="10" t="s">
        <v>75</v>
      </c>
      <c r="E33" s="10">
        <v>0</v>
      </c>
      <c r="F33" s="36"/>
      <c r="G33" s="34"/>
      <c r="H33" s="34"/>
      <c r="I33" s="34"/>
      <c r="J33" s="34"/>
      <c r="K33" s="34"/>
      <c r="L33" s="34"/>
      <c r="M33" s="34"/>
      <c r="N33" s="34"/>
      <c r="O33" s="35"/>
      <c r="P33" s="35"/>
    </row>
    <row r="34" spans="1:16" x14ac:dyDescent="0.45">
      <c r="A34" s="34">
        <v>5</v>
      </c>
      <c r="B34" s="36">
        <v>3.1</v>
      </c>
      <c r="C34" s="37" t="s">
        <v>0</v>
      </c>
      <c r="D34" s="10" t="s">
        <v>1</v>
      </c>
      <c r="E34" s="10">
        <v>0</v>
      </c>
      <c r="F34" s="36">
        <v>5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x14ac:dyDescent="0.45">
      <c r="A35" s="34"/>
      <c r="B35" s="36"/>
      <c r="C35" s="37"/>
      <c r="D35" s="10" t="s">
        <v>2</v>
      </c>
      <c r="E35" s="10">
        <v>5</v>
      </c>
      <c r="F35" s="36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45">
      <c r="A36" s="34">
        <v>6</v>
      </c>
      <c r="B36" s="36">
        <v>3.3</v>
      </c>
      <c r="C36" s="37" t="s">
        <v>3</v>
      </c>
      <c r="D36" s="10" t="s">
        <v>1</v>
      </c>
      <c r="E36" s="10">
        <v>0</v>
      </c>
      <c r="F36" s="36">
        <v>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x14ac:dyDescent="0.45">
      <c r="A37" s="34"/>
      <c r="B37" s="36"/>
      <c r="C37" s="37"/>
      <c r="D37" s="10" t="s">
        <v>2</v>
      </c>
      <c r="E37" s="10">
        <v>5</v>
      </c>
      <c r="F37" s="36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45">
      <c r="A38" s="34">
        <v>7</v>
      </c>
      <c r="B38" s="36">
        <v>4.0999999999999996</v>
      </c>
      <c r="C38" s="37" t="s">
        <v>90</v>
      </c>
      <c r="D38" s="10" t="s">
        <v>33</v>
      </c>
      <c r="E38" s="10">
        <v>5</v>
      </c>
      <c r="F38" s="36">
        <v>5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x14ac:dyDescent="0.45">
      <c r="A39" s="34"/>
      <c r="B39" s="36"/>
      <c r="C39" s="37"/>
      <c r="D39" s="10" t="s">
        <v>50</v>
      </c>
      <c r="E39" s="10">
        <v>4</v>
      </c>
      <c r="F39" s="36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45">
      <c r="A40" s="34"/>
      <c r="B40" s="36"/>
      <c r="C40" s="37"/>
      <c r="D40" s="10" t="s">
        <v>51</v>
      </c>
      <c r="E40" s="10">
        <v>3</v>
      </c>
      <c r="F40" s="36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 x14ac:dyDescent="0.45">
      <c r="A41" s="34"/>
      <c r="B41" s="36"/>
      <c r="C41" s="37"/>
      <c r="D41" s="10" t="s">
        <v>52</v>
      </c>
      <c r="E41" s="10">
        <v>2</v>
      </c>
      <c r="F41" s="36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45">
      <c r="A42" s="34"/>
      <c r="B42" s="36"/>
      <c r="C42" s="37"/>
      <c r="D42" s="10" t="s">
        <v>53</v>
      </c>
      <c r="E42" s="10">
        <v>1</v>
      </c>
      <c r="F42" s="36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x14ac:dyDescent="0.45">
      <c r="A43" s="34"/>
      <c r="B43" s="36"/>
      <c r="C43" s="37"/>
      <c r="D43" s="10" t="s">
        <v>77</v>
      </c>
      <c r="E43" s="10">
        <v>0</v>
      </c>
      <c r="F43" s="36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45">
      <c r="A44" s="34">
        <v>8</v>
      </c>
      <c r="B44" s="36">
        <v>4.2</v>
      </c>
      <c r="C44" s="37" t="s">
        <v>85</v>
      </c>
      <c r="D44" s="10" t="s">
        <v>4</v>
      </c>
      <c r="E44" s="10">
        <v>5</v>
      </c>
      <c r="F44" s="36">
        <v>5</v>
      </c>
      <c r="G44" s="34"/>
      <c r="H44" s="34"/>
      <c r="I44" s="34"/>
      <c r="J44" s="34"/>
      <c r="K44" s="36"/>
      <c r="L44" s="36"/>
      <c r="M44" s="34"/>
      <c r="N44" s="36"/>
      <c r="O44" s="34"/>
      <c r="P44" s="36"/>
    </row>
    <row r="45" spans="1:16" x14ac:dyDescent="0.45">
      <c r="A45" s="34"/>
      <c r="B45" s="36"/>
      <c r="C45" s="37"/>
      <c r="D45" s="10" t="s">
        <v>5</v>
      </c>
      <c r="E45" s="10">
        <v>0</v>
      </c>
      <c r="F45" s="36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45">
      <c r="A46" s="34">
        <v>9</v>
      </c>
      <c r="B46" s="36">
        <v>4.3</v>
      </c>
      <c r="C46" s="37" t="s">
        <v>6</v>
      </c>
      <c r="D46" s="10" t="s">
        <v>4</v>
      </c>
      <c r="E46" s="10">
        <v>5</v>
      </c>
      <c r="F46" s="36">
        <v>5</v>
      </c>
      <c r="G46" s="34"/>
      <c r="H46" s="34"/>
      <c r="I46" s="34"/>
      <c r="J46" s="34"/>
      <c r="K46" s="34"/>
      <c r="L46" s="34"/>
      <c r="M46" s="34"/>
      <c r="N46" s="34"/>
      <c r="O46" s="34"/>
      <c r="P46" s="36"/>
    </row>
    <row r="47" spans="1:16" x14ac:dyDescent="0.45">
      <c r="A47" s="34"/>
      <c r="B47" s="36"/>
      <c r="C47" s="37"/>
      <c r="D47" s="10" t="s">
        <v>5</v>
      </c>
      <c r="E47" s="10">
        <v>0</v>
      </c>
      <c r="F47" s="36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x14ac:dyDescent="0.45">
      <c r="A48" s="34">
        <v>10</v>
      </c>
      <c r="B48" s="36">
        <v>4.4000000000000004</v>
      </c>
      <c r="C48" s="37" t="s">
        <v>86</v>
      </c>
      <c r="D48" s="10" t="s">
        <v>4</v>
      </c>
      <c r="E48" s="10">
        <v>5</v>
      </c>
      <c r="F48" s="36">
        <v>5</v>
      </c>
      <c r="G48" s="34"/>
      <c r="H48" s="34"/>
      <c r="I48" s="34"/>
      <c r="J48" s="34"/>
      <c r="K48" s="36"/>
      <c r="L48" s="36"/>
      <c r="M48" s="34"/>
      <c r="N48" s="36"/>
      <c r="O48" s="34"/>
      <c r="P48" s="34"/>
    </row>
    <row r="49" spans="1:16" x14ac:dyDescent="0.45">
      <c r="A49" s="34"/>
      <c r="B49" s="36"/>
      <c r="C49" s="37"/>
      <c r="D49" s="10" t="s">
        <v>5</v>
      </c>
      <c r="E49" s="10">
        <v>0</v>
      </c>
      <c r="F49" s="36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ht="21" customHeight="1" x14ac:dyDescent="0.45">
      <c r="A50" s="51" t="s">
        <v>32</v>
      </c>
      <c r="B50" s="52"/>
      <c r="C50" s="52"/>
      <c r="D50" s="52"/>
      <c r="E50" s="53"/>
      <c r="F50" s="11"/>
      <c r="G50" s="11" t="s">
        <v>98</v>
      </c>
      <c r="H50" s="11" t="s">
        <v>98</v>
      </c>
      <c r="I50" s="11" t="s">
        <v>98</v>
      </c>
      <c r="J50" s="11" t="s">
        <v>98</v>
      </c>
      <c r="K50" s="11" t="s">
        <v>98</v>
      </c>
      <c r="L50" s="11" t="s">
        <v>98</v>
      </c>
      <c r="M50" s="11" t="s">
        <v>98</v>
      </c>
      <c r="N50" s="11" t="s">
        <v>98</v>
      </c>
      <c r="O50" s="11" t="s">
        <v>98</v>
      </c>
      <c r="P50" s="11" t="s">
        <v>98</v>
      </c>
    </row>
    <row r="51" spans="1:16" x14ac:dyDescent="0.45">
      <c r="A51" s="34">
        <v>11</v>
      </c>
      <c r="B51" s="46">
        <v>5.0999999999999996</v>
      </c>
      <c r="C51" s="37" t="s">
        <v>84</v>
      </c>
      <c r="D51" s="10" t="s">
        <v>55</v>
      </c>
      <c r="E51" s="10">
        <v>2.5</v>
      </c>
      <c r="F51" s="36">
        <v>2.5</v>
      </c>
      <c r="G51" s="34"/>
      <c r="H51" s="34"/>
      <c r="I51" s="34"/>
      <c r="J51" s="34"/>
      <c r="K51" s="34"/>
      <c r="L51" s="36"/>
      <c r="M51" s="34"/>
      <c r="N51" s="34"/>
      <c r="O51" s="34"/>
      <c r="P51" s="45"/>
    </row>
    <row r="52" spans="1:16" x14ac:dyDescent="0.45">
      <c r="A52" s="34"/>
      <c r="B52" s="47"/>
      <c r="C52" s="37"/>
      <c r="D52" s="10" t="s">
        <v>54</v>
      </c>
      <c r="E52" s="10">
        <v>2</v>
      </c>
      <c r="F52" s="36"/>
      <c r="G52" s="34"/>
      <c r="H52" s="34"/>
      <c r="I52" s="34"/>
      <c r="J52" s="34"/>
      <c r="K52" s="34"/>
      <c r="L52" s="34"/>
      <c r="M52" s="34"/>
      <c r="N52" s="34"/>
      <c r="O52" s="34"/>
      <c r="P52" s="35"/>
    </row>
    <row r="53" spans="1:16" x14ac:dyDescent="0.45">
      <c r="A53" s="34"/>
      <c r="B53" s="47"/>
      <c r="C53" s="37"/>
      <c r="D53" s="10" t="s">
        <v>56</v>
      </c>
      <c r="E53" s="10">
        <v>1.5</v>
      </c>
      <c r="F53" s="36"/>
      <c r="G53" s="34"/>
      <c r="H53" s="34"/>
      <c r="I53" s="34"/>
      <c r="J53" s="34"/>
      <c r="K53" s="34"/>
      <c r="L53" s="34"/>
      <c r="M53" s="34"/>
      <c r="N53" s="34"/>
      <c r="O53" s="34"/>
      <c r="P53" s="35"/>
    </row>
    <row r="54" spans="1:16" x14ac:dyDescent="0.45">
      <c r="A54" s="34"/>
      <c r="B54" s="47"/>
      <c r="C54" s="37"/>
      <c r="D54" s="10" t="s">
        <v>57</v>
      </c>
      <c r="E54" s="10">
        <v>1</v>
      </c>
      <c r="F54" s="36"/>
      <c r="G54" s="34"/>
      <c r="H54" s="34"/>
      <c r="I54" s="34"/>
      <c r="J54" s="34"/>
      <c r="K54" s="34"/>
      <c r="L54" s="34"/>
      <c r="M54" s="34"/>
      <c r="N54" s="34"/>
      <c r="O54" s="34"/>
      <c r="P54" s="35"/>
    </row>
    <row r="55" spans="1:16" x14ac:dyDescent="0.45">
      <c r="A55" s="34"/>
      <c r="B55" s="47"/>
      <c r="C55" s="37"/>
      <c r="D55" s="10" t="s">
        <v>78</v>
      </c>
      <c r="E55" s="10">
        <v>0.5</v>
      </c>
      <c r="F55" s="36"/>
      <c r="G55" s="34"/>
      <c r="H55" s="34"/>
      <c r="I55" s="34"/>
      <c r="J55" s="34"/>
      <c r="K55" s="34"/>
      <c r="L55" s="34"/>
      <c r="M55" s="34"/>
      <c r="N55" s="34"/>
      <c r="O55" s="34"/>
      <c r="P55" s="35"/>
    </row>
    <row r="56" spans="1:16" x14ac:dyDescent="0.45">
      <c r="A56" s="34"/>
      <c r="B56" s="47"/>
      <c r="C56" s="37"/>
      <c r="D56" s="10" t="s">
        <v>79</v>
      </c>
      <c r="E56" s="10">
        <v>0</v>
      </c>
      <c r="F56" s="36"/>
      <c r="G56" s="34"/>
      <c r="H56" s="34"/>
      <c r="I56" s="34"/>
      <c r="J56" s="34"/>
      <c r="K56" s="34"/>
      <c r="L56" s="34"/>
      <c r="M56" s="34"/>
      <c r="N56" s="34"/>
      <c r="O56" s="34"/>
      <c r="P56" s="35"/>
    </row>
    <row r="57" spans="1:16" x14ac:dyDescent="0.45">
      <c r="A57" s="34">
        <v>12</v>
      </c>
      <c r="B57" s="47"/>
      <c r="C57" s="37" t="s">
        <v>8</v>
      </c>
      <c r="D57" s="10" t="s">
        <v>7</v>
      </c>
      <c r="E57" s="10">
        <v>2.5</v>
      </c>
      <c r="F57" s="36">
        <v>2.5</v>
      </c>
      <c r="G57" s="34"/>
      <c r="H57" s="34"/>
      <c r="I57" s="34"/>
      <c r="J57" s="34"/>
      <c r="K57" s="34"/>
      <c r="L57" s="36"/>
      <c r="M57" s="34"/>
      <c r="N57" s="34"/>
      <c r="O57" s="34"/>
      <c r="P57" s="45"/>
    </row>
    <row r="58" spans="1:16" x14ac:dyDescent="0.45">
      <c r="A58" s="34"/>
      <c r="B58" s="47"/>
      <c r="C58" s="37"/>
      <c r="D58" s="10" t="s">
        <v>54</v>
      </c>
      <c r="E58" s="10">
        <v>2</v>
      </c>
      <c r="F58" s="36"/>
      <c r="G58" s="34"/>
      <c r="H58" s="34"/>
      <c r="I58" s="34"/>
      <c r="J58" s="34"/>
      <c r="K58" s="34"/>
      <c r="L58" s="34"/>
      <c r="M58" s="34"/>
      <c r="N58" s="34"/>
      <c r="O58" s="34"/>
      <c r="P58" s="35"/>
    </row>
    <row r="59" spans="1:16" x14ac:dyDescent="0.45">
      <c r="A59" s="34"/>
      <c r="B59" s="47"/>
      <c r="C59" s="37"/>
      <c r="D59" s="10" t="s">
        <v>56</v>
      </c>
      <c r="E59" s="10">
        <v>1.5</v>
      </c>
      <c r="F59" s="36"/>
      <c r="G59" s="34"/>
      <c r="H59" s="34"/>
      <c r="I59" s="34"/>
      <c r="J59" s="34"/>
      <c r="K59" s="34"/>
      <c r="L59" s="34"/>
      <c r="M59" s="34"/>
      <c r="N59" s="34"/>
      <c r="O59" s="34"/>
      <c r="P59" s="35"/>
    </row>
    <row r="60" spans="1:16" x14ac:dyDescent="0.45">
      <c r="A60" s="34"/>
      <c r="B60" s="47"/>
      <c r="C60" s="37"/>
      <c r="D60" s="10" t="s">
        <v>57</v>
      </c>
      <c r="E60" s="10">
        <v>1</v>
      </c>
      <c r="F60" s="36"/>
      <c r="G60" s="34"/>
      <c r="H60" s="34"/>
      <c r="I60" s="34"/>
      <c r="J60" s="34"/>
      <c r="K60" s="34"/>
      <c r="L60" s="34"/>
      <c r="M60" s="34"/>
      <c r="N60" s="34"/>
      <c r="O60" s="34"/>
      <c r="P60" s="35"/>
    </row>
    <row r="61" spans="1:16" x14ac:dyDescent="0.45">
      <c r="A61" s="34"/>
      <c r="B61" s="47"/>
      <c r="C61" s="37"/>
      <c r="D61" s="10" t="s">
        <v>58</v>
      </c>
      <c r="E61" s="10">
        <v>0.5</v>
      </c>
      <c r="F61" s="36"/>
      <c r="G61" s="34"/>
      <c r="H61" s="34"/>
      <c r="I61" s="34"/>
      <c r="J61" s="34"/>
      <c r="K61" s="34"/>
      <c r="L61" s="34"/>
      <c r="M61" s="34"/>
      <c r="N61" s="34"/>
      <c r="O61" s="34"/>
      <c r="P61" s="35"/>
    </row>
    <row r="62" spans="1:16" x14ac:dyDescent="0.45">
      <c r="A62" s="34"/>
      <c r="B62" s="47"/>
      <c r="C62" s="37"/>
      <c r="D62" s="10" t="s">
        <v>80</v>
      </c>
      <c r="E62" s="10">
        <v>0</v>
      </c>
      <c r="F62" s="36"/>
      <c r="G62" s="34"/>
      <c r="H62" s="34"/>
      <c r="I62" s="34"/>
      <c r="J62" s="34"/>
      <c r="K62" s="34"/>
      <c r="L62" s="34"/>
      <c r="M62" s="34"/>
      <c r="N62" s="34"/>
      <c r="O62" s="34"/>
      <c r="P62" s="35"/>
    </row>
    <row r="63" spans="1:16" x14ac:dyDescent="0.45">
      <c r="A63" s="34">
        <v>13</v>
      </c>
      <c r="B63" s="47"/>
      <c r="C63" s="37" t="s">
        <v>9</v>
      </c>
      <c r="D63" s="10" t="s">
        <v>81</v>
      </c>
      <c r="E63" s="10">
        <v>2.5</v>
      </c>
      <c r="F63" s="36">
        <v>2.5</v>
      </c>
      <c r="G63" s="34"/>
      <c r="H63" s="34"/>
      <c r="I63" s="34"/>
      <c r="J63" s="34"/>
      <c r="K63" s="34"/>
      <c r="L63" s="36"/>
      <c r="M63" s="34"/>
      <c r="N63" s="34"/>
      <c r="O63" s="34"/>
      <c r="P63" s="36"/>
    </row>
    <row r="64" spans="1:16" x14ac:dyDescent="0.45">
      <c r="A64" s="34"/>
      <c r="B64" s="47"/>
      <c r="C64" s="37"/>
      <c r="D64" s="10" t="s">
        <v>59</v>
      </c>
      <c r="E64" s="10">
        <v>2</v>
      </c>
      <c r="F64" s="36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45">
      <c r="A65" s="34"/>
      <c r="B65" s="47"/>
      <c r="C65" s="37"/>
      <c r="D65" s="10" t="s">
        <v>60</v>
      </c>
      <c r="E65" s="10">
        <v>1.5</v>
      </c>
      <c r="F65" s="36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45">
      <c r="A66" s="34"/>
      <c r="B66" s="47"/>
      <c r="C66" s="37"/>
      <c r="D66" s="10" t="s">
        <v>61</v>
      </c>
      <c r="E66" s="10">
        <v>1</v>
      </c>
      <c r="F66" s="36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45">
      <c r="A67" s="34"/>
      <c r="B67" s="47"/>
      <c r="C67" s="37"/>
      <c r="D67" s="12" t="s">
        <v>62</v>
      </c>
      <c r="E67" s="10">
        <v>0.5</v>
      </c>
      <c r="F67" s="36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45">
      <c r="A68" s="34"/>
      <c r="B68" s="47"/>
      <c r="C68" s="37"/>
      <c r="D68" s="10" t="s">
        <v>30</v>
      </c>
      <c r="E68" s="10">
        <v>0</v>
      </c>
      <c r="F68" s="36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45">
      <c r="A69" s="34">
        <v>14</v>
      </c>
      <c r="B69" s="47"/>
      <c r="C69" s="37" t="s">
        <v>31</v>
      </c>
      <c r="D69" s="10" t="s">
        <v>10</v>
      </c>
      <c r="E69" s="10">
        <v>2.5</v>
      </c>
      <c r="F69" s="36">
        <v>2.5</v>
      </c>
      <c r="G69" s="34"/>
      <c r="H69" s="36"/>
      <c r="I69" s="34"/>
      <c r="J69" s="34"/>
      <c r="K69" s="34"/>
      <c r="L69" s="36"/>
      <c r="M69" s="34"/>
      <c r="N69" s="36"/>
      <c r="O69" s="36"/>
      <c r="P69" s="36"/>
    </row>
    <row r="70" spans="1:16" x14ac:dyDescent="0.45">
      <c r="A70" s="34"/>
      <c r="B70" s="47"/>
      <c r="C70" s="37"/>
      <c r="D70" s="10" t="s">
        <v>63</v>
      </c>
      <c r="E70" s="10">
        <v>2</v>
      </c>
      <c r="F70" s="36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45">
      <c r="A71" s="34"/>
      <c r="B71" s="47"/>
      <c r="C71" s="37"/>
      <c r="D71" s="10" t="s">
        <v>64</v>
      </c>
      <c r="E71" s="10">
        <v>1.5</v>
      </c>
      <c r="F71" s="36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45">
      <c r="A72" s="34"/>
      <c r="B72" s="47"/>
      <c r="C72" s="37"/>
      <c r="D72" s="10" t="s">
        <v>65</v>
      </c>
      <c r="E72" s="10">
        <v>1</v>
      </c>
      <c r="F72" s="36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1:16" x14ac:dyDescent="0.45">
      <c r="A73" s="34"/>
      <c r="B73" s="47"/>
      <c r="C73" s="37"/>
      <c r="D73" s="10" t="s">
        <v>66</v>
      </c>
      <c r="E73" s="10">
        <v>0.5</v>
      </c>
      <c r="F73" s="36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45">
      <c r="A74" s="34"/>
      <c r="B74" s="47"/>
      <c r="C74" s="37"/>
      <c r="D74" s="10" t="s">
        <v>80</v>
      </c>
      <c r="E74" s="10">
        <v>0</v>
      </c>
      <c r="F74" s="36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x14ac:dyDescent="0.45">
      <c r="A75" s="34">
        <v>15</v>
      </c>
      <c r="B75" s="47"/>
      <c r="C75" s="37" t="s">
        <v>11</v>
      </c>
      <c r="D75" s="10" t="s">
        <v>12</v>
      </c>
      <c r="E75" s="10">
        <v>2.5</v>
      </c>
      <c r="F75" s="36">
        <v>2.5</v>
      </c>
      <c r="G75" s="34"/>
      <c r="H75" s="34"/>
      <c r="I75" s="34"/>
      <c r="J75" s="34"/>
      <c r="K75" s="34"/>
      <c r="L75" s="34"/>
      <c r="M75" s="34"/>
      <c r="N75" s="34"/>
      <c r="O75" s="34"/>
      <c r="P75" s="45"/>
    </row>
    <row r="76" spans="1:16" x14ac:dyDescent="0.45">
      <c r="A76" s="34"/>
      <c r="B76" s="47"/>
      <c r="C76" s="37"/>
      <c r="D76" s="10" t="s">
        <v>13</v>
      </c>
      <c r="E76" s="10">
        <v>1.5</v>
      </c>
      <c r="F76" s="36"/>
      <c r="G76" s="34"/>
      <c r="H76" s="34"/>
      <c r="I76" s="34"/>
      <c r="J76" s="34"/>
      <c r="K76" s="34"/>
      <c r="L76" s="34"/>
      <c r="M76" s="34"/>
      <c r="N76" s="34"/>
      <c r="O76" s="34"/>
      <c r="P76" s="35"/>
    </row>
    <row r="77" spans="1:16" x14ac:dyDescent="0.45">
      <c r="A77" s="34"/>
      <c r="B77" s="47"/>
      <c r="C77" s="37"/>
      <c r="D77" s="10" t="s">
        <v>14</v>
      </c>
      <c r="E77" s="10">
        <v>0.5</v>
      </c>
      <c r="F77" s="36"/>
      <c r="G77" s="34"/>
      <c r="H77" s="34"/>
      <c r="I77" s="34"/>
      <c r="J77" s="34"/>
      <c r="K77" s="34"/>
      <c r="L77" s="34"/>
      <c r="M77" s="34"/>
      <c r="N77" s="34"/>
      <c r="O77" s="34"/>
      <c r="P77" s="35"/>
    </row>
    <row r="78" spans="1:16" x14ac:dyDescent="0.45">
      <c r="A78" s="34"/>
      <c r="B78" s="47"/>
      <c r="C78" s="37"/>
      <c r="D78" s="10" t="s">
        <v>15</v>
      </c>
      <c r="E78" s="10">
        <v>0</v>
      </c>
      <c r="F78" s="36"/>
      <c r="G78" s="34"/>
      <c r="H78" s="34"/>
      <c r="I78" s="34"/>
      <c r="J78" s="34"/>
      <c r="K78" s="34"/>
      <c r="L78" s="34"/>
      <c r="M78" s="34"/>
      <c r="N78" s="34"/>
      <c r="O78" s="34"/>
      <c r="P78" s="35"/>
    </row>
    <row r="79" spans="1:16" x14ac:dyDescent="0.45">
      <c r="A79" s="34">
        <v>16</v>
      </c>
      <c r="B79" s="47"/>
      <c r="C79" s="37" t="s">
        <v>16</v>
      </c>
      <c r="D79" s="10" t="s">
        <v>4</v>
      </c>
      <c r="E79" s="10">
        <v>2.5</v>
      </c>
      <c r="F79" s="36">
        <v>2.5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</row>
    <row r="80" spans="1:16" x14ac:dyDescent="0.45">
      <c r="A80" s="34"/>
      <c r="B80" s="48"/>
      <c r="C80" s="37"/>
      <c r="D80" s="10" t="s">
        <v>5</v>
      </c>
      <c r="E80" s="10">
        <v>0</v>
      </c>
      <c r="F80" s="36"/>
      <c r="G80" s="34"/>
      <c r="H80" s="34"/>
      <c r="I80" s="34"/>
      <c r="J80" s="34"/>
      <c r="K80" s="34"/>
      <c r="L80" s="34"/>
      <c r="M80" s="34"/>
      <c r="N80" s="34"/>
      <c r="O80" s="34"/>
      <c r="P80" s="34"/>
    </row>
    <row r="81" spans="1:16" x14ac:dyDescent="0.45">
      <c r="A81" s="34">
        <v>17</v>
      </c>
      <c r="B81" s="36" t="s">
        <v>89</v>
      </c>
      <c r="C81" s="37" t="s">
        <v>105</v>
      </c>
      <c r="D81" s="10" t="s">
        <v>4</v>
      </c>
      <c r="E81" s="10">
        <v>2.5</v>
      </c>
      <c r="F81" s="36">
        <v>2.5</v>
      </c>
      <c r="G81" s="34"/>
      <c r="H81" s="34"/>
      <c r="I81" s="34"/>
      <c r="J81" s="34"/>
      <c r="K81" s="34"/>
      <c r="L81" s="34"/>
      <c r="M81" s="36"/>
      <c r="N81" s="34"/>
      <c r="O81" s="45"/>
      <c r="P81" s="36"/>
    </row>
    <row r="82" spans="1:16" x14ac:dyDescent="0.45">
      <c r="A82" s="34"/>
      <c r="B82" s="36"/>
      <c r="C82" s="37"/>
      <c r="D82" s="10" t="s">
        <v>5</v>
      </c>
      <c r="E82" s="10">
        <v>0</v>
      </c>
      <c r="F82" s="36"/>
      <c r="G82" s="34"/>
      <c r="H82" s="34"/>
      <c r="I82" s="34"/>
      <c r="J82" s="34"/>
      <c r="K82" s="34"/>
      <c r="L82" s="34"/>
      <c r="M82" s="34"/>
      <c r="N82" s="34"/>
      <c r="O82" s="35"/>
      <c r="P82" s="34"/>
    </row>
    <row r="83" spans="1:16" s="13" customFormat="1" x14ac:dyDescent="0.45">
      <c r="A83" s="34" t="s">
        <v>82</v>
      </c>
      <c r="B83" s="36">
        <v>5.3</v>
      </c>
      <c r="C83" s="37" t="s">
        <v>83</v>
      </c>
      <c r="D83" s="10" t="s">
        <v>4</v>
      </c>
      <c r="E83" s="10">
        <v>2.5</v>
      </c>
      <c r="F83" s="36">
        <v>2.5</v>
      </c>
      <c r="G83" s="34"/>
      <c r="H83" s="34"/>
      <c r="I83" s="34"/>
      <c r="J83" s="34"/>
      <c r="K83" s="36"/>
      <c r="L83" s="36"/>
      <c r="M83" s="36"/>
      <c r="N83" s="36"/>
      <c r="O83" s="34"/>
      <c r="P83" s="36"/>
    </row>
    <row r="84" spans="1:16" s="13" customFormat="1" x14ac:dyDescent="0.45">
      <c r="A84" s="34"/>
      <c r="B84" s="36"/>
      <c r="C84" s="37"/>
      <c r="D84" s="10" t="s">
        <v>5</v>
      </c>
      <c r="E84" s="10">
        <v>0</v>
      </c>
      <c r="F84" s="36"/>
      <c r="G84" s="34"/>
      <c r="H84" s="34"/>
      <c r="I84" s="34"/>
      <c r="J84" s="34"/>
      <c r="K84" s="34"/>
      <c r="L84" s="34"/>
      <c r="M84" s="34"/>
      <c r="N84" s="34"/>
      <c r="O84" s="34"/>
      <c r="P84" s="34"/>
    </row>
    <row r="85" spans="1:16" x14ac:dyDescent="0.45">
      <c r="A85" s="34">
        <v>18</v>
      </c>
      <c r="B85" s="36">
        <v>5.4</v>
      </c>
      <c r="C85" s="37" t="s">
        <v>34</v>
      </c>
      <c r="D85" s="10" t="s">
        <v>4</v>
      </c>
      <c r="E85" s="10">
        <v>2.5</v>
      </c>
      <c r="F85" s="36">
        <v>2.5</v>
      </c>
      <c r="G85" s="34"/>
      <c r="H85" s="34"/>
      <c r="I85" s="34"/>
      <c r="J85" s="36"/>
      <c r="K85" s="36"/>
      <c r="L85" s="34"/>
      <c r="M85" s="34"/>
      <c r="N85" s="36"/>
      <c r="O85" s="36"/>
      <c r="P85" s="36"/>
    </row>
    <row r="86" spans="1:16" x14ac:dyDescent="0.45">
      <c r="A86" s="34"/>
      <c r="B86" s="36"/>
      <c r="C86" s="37"/>
      <c r="D86" s="10" t="s">
        <v>5</v>
      </c>
      <c r="E86" s="10">
        <v>0</v>
      </c>
      <c r="F86" s="36"/>
      <c r="G86" s="34"/>
      <c r="H86" s="34"/>
      <c r="I86" s="34"/>
      <c r="J86" s="34"/>
      <c r="K86" s="34"/>
      <c r="L86" s="34"/>
      <c r="M86" s="34"/>
      <c r="N86" s="34"/>
      <c r="O86" s="34"/>
      <c r="P86" s="34"/>
    </row>
    <row r="87" spans="1:16" x14ac:dyDescent="0.45">
      <c r="A87" s="34">
        <v>19</v>
      </c>
      <c r="B87" s="36">
        <v>5.5</v>
      </c>
      <c r="C87" s="37" t="s">
        <v>17</v>
      </c>
      <c r="D87" s="10" t="s">
        <v>4</v>
      </c>
      <c r="E87" s="10">
        <v>0</v>
      </c>
      <c r="F87" s="36">
        <v>5</v>
      </c>
      <c r="G87" s="34"/>
      <c r="H87" s="34"/>
      <c r="I87" s="34"/>
      <c r="J87" s="34"/>
      <c r="K87" s="34"/>
      <c r="L87" s="34"/>
      <c r="M87" s="34"/>
      <c r="N87" s="34"/>
      <c r="O87" s="34"/>
      <c r="P87" s="36"/>
    </row>
    <row r="88" spans="1:16" x14ac:dyDescent="0.45">
      <c r="A88" s="34"/>
      <c r="B88" s="36"/>
      <c r="C88" s="37"/>
      <c r="D88" s="10" t="s">
        <v>5</v>
      </c>
      <c r="E88" s="10">
        <v>5</v>
      </c>
      <c r="F88" s="36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45">
      <c r="A89" s="34">
        <v>20</v>
      </c>
      <c r="B89" s="36">
        <v>6.1</v>
      </c>
      <c r="C89" s="37" t="s">
        <v>18</v>
      </c>
      <c r="D89" s="10" t="s">
        <v>67</v>
      </c>
      <c r="E89" s="10">
        <v>5</v>
      </c>
      <c r="F89" s="36">
        <v>5</v>
      </c>
      <c r="G89" s="34"/>
      <c r="H89" s="34"/>
      <c r="I89" s="34"/>
      <c r="J89" s="36"/>
      <c r="K89" s="34"/>
      <c r="L89" s="34"/>
      <c r="M89" s="34"/>
      <c r="N89" s="36"/>
      <c r="O89" s="34"/>
      <c r="P89" s="36"/>
    </row>
    <row r="90" spans="1:16" x14ac:dyDescent="0.45">
      <c r="A90" s="34"/>
      <c r="B90" s="36"/>
      <c r="C90" s="37"/>
      <c r="D90" s="10" t="s">
        <v>68</v>
      </c>
      <c r="E90" s="10">
        <v>4</v>
      </c>
      <c r="F90" s="36"/>
      <c r="G90" s="34"/>
      <c r="H90" s="34"/>
      <c r="I90" s="34"/>
      <c r="J90" s="34"/>
      <c r="K90" s="34"/>
      <c r="L90" s="34"/>
      <c r="M90" s="34"/>
      <c r="N90" s="34"/>
      <c r="O90" s="34"/>
      <c r="P90" s="34"/>
    </row>
    <row r="91" spans="1:16" x14ac:dyDescent="0.45">
      <c r="A91" s="34"/>
      <c r="B91" s="36"/>
      <c r="C91" s="37"/>
      <c r="D91" s="10" t="s">
        <v>69</v>
      </c>
      <c r="E91" s="10">
        <v>3</v>
      </c>
      <c r="F91" s="36"/>
      <c r="G91" s="34"/>
      <c r="H91" s="34"/>
      <c r="I91" s="34"/>
      <c r="J91" s="34"/>
      <c r="K91" s="34"/>
      <c r="L91" s="34"/>
      <c r="M91" s="34"/>
      <c r="N91" s="34"/>
      <c r="O91" s="34"/>
      <c r="P91" s="34"/>
    </row>
    <row r="92" spans="1:16" x14ac:dyDescent="0.45">
      <c r="A92" s="34"/>
      <c r="B92" s="36"/>
      <c r="C92" s="37"/>
      <c r="D92" s="10" t="s">
        <v>70</v>
      </c>
      <c r="E92" s="10">
        <v>2</v>
      </c>
      <c r="F92" s="36"/>
      <c r="G92" s="34"/>
      <c r="H92" s="34"/>
      <c r="I92" s="34"/>
      <c r="J92" s="34"/>
      <c r="K92" s="34"/>
      <c r="L92" s="34"/>
      <c r="M92" s="34"/>
      <c r="N92" s="34"/>
      <c r="O92" s="34"/>
      <c r="P92" s="34"/>
    </row>
    <row r="93" spans="1:16" x14ac:dyDescent="0.45">
      <c r="A93" s="34"/>
      <c r="B93" s="36"/>
      <c r="C93" s="37"/>
      <c r="D93" s="10" t="s">
        <v>71</v>
      </c>
      <c r="E93" s="10">
        <v>1</v>
      </c>
      <c r="F93" s="36"/>
      <c r="G93" s="34"/>
      <c r="H93" s="34"/>
      <c r="I93" s="34"/>
      <c r="J93" s="34"/>
      <c r="K93" s="34"/>
      <c r="L93" s="34"/>
      <c r="M93" s="34"/>
      <c r="N93" s="34"/>
      <c r="O93" s="34"/>
      <c r="P93" s="34"/>
    </row>
    <row r="94" spans="1:16" x14ac:dyDescent="0.45">
      <c r="A94" s="34"/>
      <c r="B94" s="36"/>
      <c r="C94" s="37"/>
      <c r="D94" s="10" t="s">
        <v>72</v>
      </c>
      <c r="E94" s="10">
        <v>0</v>
      </c>
      <c r="F94" s="36"/>
      <c r="G94" s="34"/>
      <c r="H94" s="34"/>
      <c r="I94" s="34"/>
      <c r="J94" s="34"/>
      <c r="K94" s="34"/>
      <c r="L94" s="34"/>
      <c r="M94" s="34"/>
      <c r="N94" s="34"/>
      <c r="O94" s="34"/>
      <c r="P94" s="34"/>
    </row>
    <row r="95" spans="1:16" x14ac:dyDescent="0.45">
      <c r="A95" s="34">
        <v>21</v>
      </c>
      <c r="B95" s="36">
        <v>6.2</v>
      </c>
      <c r="C95" s="37" t="s">
        <v>19</v>
      </c>
      <c r="D95" s="10" t="s">
        <v>72</v>
      </c>
      <c r="E95" s="10">
        <v>5</v>
      </c>
      <c r="F95" s="36">
        <v>5</v>
      </c>
      <c r="G95" s="34"/>
      <c r="H95" s="34"/>
      <c r="I95" s="36"/>
      <c r="J95" s="42"/>
      <c r="K95" s="34"/>
      <c r="L95" s="34"/>
      <c r="M95" s="34"/>
      <c r="N95" s="34"/>
      <c r="O95" s="34"/>
      <c r="P95" s="34"/>
    </row>
    <row r="96" spans="1:16" x14ac:dyDescent="0.45">
      <c r="A96" s="34"/>
      <c r="B96" s="36"/>
      <c r="C96" s="37"/>
      <c r="D96" s="10" t="s">
        <v>71</v>
      </c>
      <c r="E96" s="10">
        <v>4</v>
      </c>
      <c r="F96" s="36"/>
      <c r="G96" s="34"/>
      <c r="H96" s="34"/>
      <c r="I96" s="34"/>
      <c r="J96" s="42"/>
      <c r="K96" s="34"/>
      <c r="L96" s="34"/>
      <c r="M96" s="34"/>
      <c r="N96" s="34"/>
      <c r="O96" s="34"/>
      <c r="P96" s="34"/>
    </row>
    <row r="97" spans="1:16" x14ac:dyDescent="0.45">
      <c r="A97" s="34"/>
      <c r="B97" s="36"/>
      <c r="C97" s="37"/>
      <c r="D97" s="10" t="s">
        <v>70</v>
      </c>
      <c r="E97" s="10">
        <v>3</v>
      </c>
      <c r="F97" s="36"/>
      <c r="G97" s="34"/>
      <c r="H97" s="34"/>
      <c r="I97" s="34"/>
      <c r="J97" s="42"/>
      <c r="K97" s="34"/>
      <c r="L97" s="34"/>
      <c r="M97" s="34"/>
      <c r="N97" s="34"/>
      <c r="O97" s="34"/>
      <c r="P97" s="34"/>
    </row>
    <row r="98" spans="1:16" x14ac:dyDescent="0.45">
      <c r="A98" s="34"/>
      <c r="B98" s="36"/>
      <c r="C98" s="37"/>
      <c r="D98" s="10" t="s">
        <v>69</v>
      </c>
      <c r="E98" s="10">
        <v>2</v>
      </c>
      <c r="F98" s="36"/>
      <c r="G98" s="34"/>
      <c r="H98" s="34"/>
      <c r="I98" s="34"/>
      <c r="J98" s="42"/>
      <c r="K98" s="34"/>
      <c r="L98" s="34"/>
      <c r="M98" s="34"/>
      <c r="N98" s="34"/>
      <c r="O98" s="34"/>
      <c r="P98" s="34"/>
    </row>
    <row r="99" spans="1:16" x14ac:dyDescent="0.45">
      <c r="A99" s="34"/>
      <c r="B99" s="36"/>
      <c r="C99" s="37"/>
      <c r="D99" s="10" t="s">
        <v>68</v>
      </c>
      <c r="E99" s="10">
        <v>1</v>
      </c>
      <c r="F99" s="36"/>
      <c r="G99" s="34"/>
      <c r="H99" s="34"/>
      <c r="I99" s="34"/>
      <c r="J99" s="42"/>
      <c r="K99" s="34"/>
      <c r="L99" s="34"/>
      <c r="M99" s="34"/>
      <c r="N99" s="34"/>
      <c r="O99" s="34"/>
      <c r="P99" s="34"/>
    </row>
    <row r="100" spans="1:16" x14ac:dyDescent="0.45">
      <c r="A100" s="34"/>
      <c r="B100" s="36"/>
      <c r="C100" s="37"/>
      <c r="D100" s="10" t="s">
        <v>67</v>
      </c>
      <c r="E100" s="10">
        <v>0</v>
      </c>
      <c r="F100" s="36"/>
      <c r="G100" s="34"/>
      <c r="H100" s="34"/>
      <c r="I100" s="34"/>
      <c r="J100" s="42"/>
      <c r="K100" s="34"/>
      <c r="L100" s="34"/>
      <c r="M100" s="34"/>
      <c r="N100" s="34"/>
      <c r="O100" s="34"/>
      <c r="P100" s="34"/>
    </row>
    <row r="101" spans="1:16" x14ac:dyDescent="0.45">
      <c r="A101" s="34">
        <v>22</v>
      </c>
      <c r="B101" s="36">
        <v>6.3</v>
      </c>
      <c r="C101" s="37" t="s">
        <v>20</v>
      </c>
      <c r="D101" s="10" t="s">
        <v>72</v>
      </c>
      <c r="E101" s="10">
        <v>5</v>
      </c>
      <c r="F101" s="36">
        <v>5</v>
      </c>
      <c r="G101" s="34"/>
      <c r="H101" s="34"/>
      <c r="I101" s="34"/>
      <c r="J101" s="42"/>
      <c r="K101" s="34"/>
      <c r="L101" s="34"/>
      <c r="M101" s="34"/>
      <c r="N101" s="34"/>
      <c r="O101" s="34"/>
      <c r="P101" s="34"/>
    </row>
    <row r="102" spans="1:16" x14ac:dyDescent="0.45">
      <c r="A102" s="34"/>
      <c r="B102" s="36"/>
      <c r="C102" s="37"/>
      <c r="D102" s="10" t="s">
        <v>71</v>
      </c>
      <c r="E102" s="10">
        <v>4</v>
      </c>
      <c r="F102" s="36"/>
      <c r="G102" s="34"/>
      <c r="H102" s="34"/>
      <c r="I102" s="34"/>
      <c r="J102" s="42"/>
      <c r="K102" s="34"/>
      <c r="L102" s="34"/>
      <c r="M102" s="34"/>
      <c r="N102" s="34"/>
      <c r="O102" s="34"/>
      <c r="P102" s="34"/>
    </row>
    <row r="103" spans="1:16" x14ac:dyDescent="0.45">
      <c r="A103" s="34"/>
      <c r="B103" s="36"/>
      <c r="C103" s="37"/>
      <c r="D103" s="10" t="s">
        <v>70</v>
      </c>
      <c r="E103" s="10">
        <v>3</v>
      </c>
      <c r="F103" s="36"/>
      <c r="G103" s="34"/>
      <c r="H103" s="34"/>
      <c r="I103" s="34"/>
      <c r="J103" s="42"/>
      <c r="K103" s="34"/>
      <c r="L103" s="34"/>
      <c r="M103" s="34"/>
      <c r="N103" s="34"/>
      <c r="O103" s="34"/>
      <c r="P103" s="34"/>
    </row>
    <row r="104" spans="1:16" x14ac:dyDescent="0.45">
      <c r="A104" s="34"/>
      <c r="B104" s="36"/>
      <c r="C104" s="37"/>
      <c r="D104" s="10" t="s">
        <v>69</v>
      </c>
      <c r="E104" s="10">
        <v>2</v>
      </c>
      <c r="F104" s="36"/>
      <c r="G104" s="34"/>
      <c r="H104" s="34"/>
      <c r="I104" s="34"/>
      <c r="J104" s="42"/>
      <c r="K104" s="34"/>
      <c r="L104" s="34"/>
      <c r="M104" s="34"/>
      <c r="N104" s="34"/>
      <c r="O104" s="34"/>
      <c r="P104" s="34"/>
    </row>
    <row r="105" spans="1:16" x14ac:dyDescent="0.45">
      <c r="A105" s="34"/>
      <c r="B105" s="36"/>
      <c r="C105" s="37"/>
      <c r="D105" s="10" t="s">
        <v>68</v>
      </c>
      <c r="E105" s="10">
        <v>1</v>
      </c>
      <c r="F105" s="36"/>
      <c r="G105" s="34"/>
      <c r="H105" s="34"/>
      <c r="I105" s="34"/>
      <c r="J105" s="42"/>
      <c r="K105" s="34"/>
      <c r="L105" s="34"/>
      <c r="M105" s="34"/>
      <c r="N105" s="34"/>
      <c r="O105" s="34"/>
      <c r="P105" s="34"/>
    </row>
    <row r="106" spans="1:16" x14ac:dyDescent="0.45">
      <c r="A106" s="34"/>
      <c r="B106" s="36"/>
      <c r="C106" s="37"/>
      <c r="D106" s="10" t="s">
        <v>67</v>
      </c>
      <c r="E106" s="10">
        <v>0</v>
      </c>
      <c r="F106" s="36"/>
      <c r="G106" s="34"/>
      <c r="H106" s="34"/>
      <c r="I106" s="34"/>
      <c r="J106" s="42"/>
      <c r="K106" s="34"/>
      <c r="L106" s="34"/>
      <c r="M106" s="34"/>
      <c r="N106" s="34"/>
      <c r="O106" s="34"/>
      <c r="P106" s="34"/>
    </row>
    <row r="107" spans="1:16" x14ac:dyDescent="0.45">
      <c r="A107" s="6">
        <v>23</v>
      </c>
      <c r="B107" s="10" t="s">
        <v>24</v>
      </c>
      <c r="C107" s="9" t="s">
        <v>108</v>
      </c>
      <c r="D107" s="10"/>
      <c r="E107" s="10"/>
      <c r="F107" s="10">
        <v>2.5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x14ac:dyDescent="0.45">
      <c r="A108" s="6">
        <v>24</v>
      </c>
      <c r="B108" s="10" t="s">
        <v>25</v>
      </c>
      <c r="C108" s="9" t="s">
        <v>21</v>
      </c>
      <c r="D108" s="10"/>
      <c r="E108" s="10"/>
      <c r="F108" s="10">
        <v>2.5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x14ac:dyDescent="0.45">
      <c r="A109" s="6">
        <v>25</v>
      </c>
      <c r="B109" s="10" t="s">
        <v>26</v>
      </c>
      <c r="C109" s="9" t="s">
        <v>22</v>
      </c>
      <c r="D109" s="10"/>
      <c r="E109" s="10"/>
      <c r="F109" s="10">
        <v>2.5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s="14" customFormat="1" x14ac:dyDescent="0.5">
      <c r="A110" s="50" t="s">
        <v>23</v>
      </c>
      <c r="B110" s="50"/>
      <c r="C110" s="50"/>
      <c r="D110" s="50"/>
      <c r="E110" s="50"/>
      <c r="F110" s="20">
        <f t="shared" ref="F110:P110" si="2">SUM(F11:F49,F51:F109)</f>
        <v>115</v>
      </c>
      <c r="G110" s="20">
        <f t="shared" si="2"/>
        <v>0</v>
      </c>
      <c r="H110" s="20">
        <f t="shared" si="2"/>
        <v>0</v>
      </c>
      <c r="I110" s="20">
        <f t="shared" si="2"/>
        <v>0</v>
      </c>
      <c r="J110" s="20">
        <f t="shared" si="2"/>
        <v>0</v>
      </c>
      <c r="K110" s="20">
        <f t="shared" si="2"/>
        <v>0</v>
      </c>
      <c r="L110" s="20">
        <f t="shared" si="2"/>
        <v>0</v>
      </c>
      <c r="M110" s="20">
        <f t="shared" si="2"/>
        <v>0</v>
      </c>
      <c r="N110" s="20">
        <f t="shared" si="2"/>
        <v>0</v>
      </c>
      <c r="O110" s="20">
        <f t="shared" si="2"/>
        <v>0</v>
      </c>
      <c r="P110" s="20">
        <f t="shared" si="2"/>
        <v>0</v>
      </c>
    </row>
    <row r="111" spans="1:16" s="14" customFormat="1" x14ac:dyDescent="0.5">
      <c r="A111" s="50"/>
      <c r="B111" s="50"/>
      <c r="C111" s="50"/>
      <c r="D111" s="50"/>
      <c r="E111" s="50"/>
      <c r="F111" s="21">
        <f>F110/$F$110</f>
        <v>1</v>
      </c>
      <c r="G111" s="21">
        <f t="shared" ref="G111:P111" si="3">G110/$F$110</f>
        <v>0</v>
      </c>
      <c r="H111" s="21">
        <f t="shared" si="3"/>
        <v>0</v>
      </c>
      <c r="I111" s="21">
        <f t="shared" si="3"/>
        <v>0</v>
      </c>
      <c r="J111" s="21">
        <f t="shared" si="3"/>
        <v>0</v>
      </c>
      <c r="K111" s="21">
        <f>K110/$F$110</f>
        <v>0</v>
      </c>
      <c r="L111" s="21">
        <f>L110/$F$110</f>
        <v>0</v>
      </c>
      <c r="M111" s="21">
        <f>M110/$F$110</f>
        <v>0</v>
      </c>
      <c r="N111" s="21">
        <f>N110/$F$110</f>
        <v>0</v>
      </c>
      <c r="O111" s="21">
        <f t="shared" si="3"/>
        <v>0</v>
      </c>
      <c r="P111" s="21">
        <f t="shared" si="3"/>
        <v>0</v>
      </c>
    </row>
    <row r="112" spans="1:16" s="14" customFormat="1" x14ac:dyDescent="0.5">
      <c r="A112" s="50"/>
      <c r="B112" s="50"/>
      <c r="C112" s="50"/>
      <c r="D112" s="50"/>
      <c r="E112" s="50"/>
      <c r="F112" s="22" t="s">
        <v>103</v>
      </c>
      <c r="G112" s="22">
        <f t="shared" ref="G112:P112" si="4">RANK(G$110,$G$110:$P$110,0)</f>
        <v>1</v>
      </c>
      <c r="H112" s="22">
        <f t="shared" si="4"/>
        <v>1</v>
      </c>
      <c r="I112" s="22">
        <f t="shared" si="4"/>
        <v>1</v>
      </c>
      <c r="J112" s="22">
        <f t="shared" si="4"/>
        <v>1</v>
      </c>
      <c r="K112" s="22">
        <f t="shared" si="4"/>
        <v>1</v>
      </c>
      <c r="L112" s="22">
        <f t="shared" si="4"/>
        <v>1</v>
      </c>
      <c r="M112" s="22">
        <f t="shared" si="4"/>
        <v>1</v>
      </c>
      <c r="N112" s="22">
        <f t="shared" si="4"/>
        <v>1</v>
      </c>
      <c r="O112" s="22">
        <f t="shared" si="4"/>
        <v>1</v>
      </c>
      <c r="P112" s="22">
        <f t="shared" si="4"/>
        <v>1</v>
      </c>
    </row>
    <row r="113" spans="1:16" ht="51.75" customHeight="1" x14ac:dyDescent="0.45">
      <c r="A113" s="30" t="s">
        <v>111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</row>
    <row r="114" spans="1:16" ht="21" customHeight="1" x14ac:dyDescent="0.4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</row>
    <row r="115" spans="1:16" ht="21" customHeight="1" x14ac:dyDescent="0.4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</row>
    <row r="116" spans="1:16" ht="21" customHeight="1" x14ac:dyDescent="0.4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</row>
    <row r="117" spans="1:16" ht="21" customHeight="1" x14ac:dyDescent="0.45">
      <c r="A117" s="23"/>
      <c r="B117" s="23"/>
      <c r="C117" s="23"/>
      <c r="D117" s="23"/>
      <c r="E117" s="23"/>
      <c r="F117" s="23"/>
      <c r="G117" s="23"/>
      <c r="H117" s="24"/>
      <c r="I117" s="23"/>
      <c r="J117" s="24" t="s">
        <v>112</v>
      </c>
      <c r="K117" s="28"/>
      <c r="L117" s="28"/>
      <c r="M117" s="28"/>
      <c r="N117" s="28"/>
      <c r="O117" s="28"/>
      <c r="P117" s="23"/>
    </row>
    <row r="118" spans="1:16" ht="28.5" customHeight="1" x14ac:dyDescent="0.45">
      <c r="A118" s="23"/>
      <c r="B118" s="23"/>
      <c r="C118" s="23"/>
      <c r="D118" s="23"/>
      <c r="E118" s="23"/>
      <c r="F118" s="23"/>
      <c r="G118" s="23"/>
      <c r="H118" s="24"/>
      <c r="I118" s="23"/>
      <c r="J118" s="24"/>
      <c r="K118" s="27" t="s">
        <v>113</v>
      </c>
      <c r="L118" s="27"/>
      <c r="M118" s="27"/>
      <c r="N118" s="27"/>
      <c r="O118" s="27"/>
      <c r="P118" s="23"/>
    </row>
    <row r="119" spans="1:16" ht="28.5" customHeight="1" x14ac:dyDescent="0.45">
      <c r="A119" s="23"/>
      <c r="B119" s="23"/>
      <c r="C119" s="23"/>
      <c r="D119" s="23"/>
      <c r="E119" s="23"/>
      <c r="F119" s="23"/>
      <c r="G119" s="23"/>
      <c r="H119" s="24"/>
      <c r="I119" s="23"/>
      <c r="J119" s="24"/>
      <c r="K119" s="29" t="s">
        <v>114</v>
      </c>
      <c r="L119" s="29"/>
      <c r="M119" s="29"/>
      <c r="N119" s="29"/>
      <c r="O119" s="29"/>
      <c r="P119" s="23"/>
    </row>
    <row r="120" spans="1:16" ht="21" customHeight="1" x14ac:dyDescent="0.4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</row>
    <row r="121" spans="1:16" ht="21" customHeight="1" x14ac:dyDescent="0.4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</row>
    <row r="122" spans="1:16" ht="21" customHeight="1" x14ac:dyDescent="0.4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</row>
    <row r="123" spans="1:16" ht="21" customHeight="1" x14ac:dyDescent="0.45">
      <c r="A123" s="23"/>
      <c r="B123" s="23"/>
      <c r="C123" s="23"/>
      <c r="D123" s="23"/>
      <c r="E123" s="23"/>
      <c r="F123" s="23"/>
      <c r="G123" s="23"/>
      <c r="H123" s="23"/>
      <c r="I123" s="23"/>
      <c r="J123" s="24" t="s">
        <v>115</v>
      </c>
      <c r="K123" s="25"/>
      <c r="L123" s="25"/>
      <c r="M123" s="25"/>
      <c r="N123" s="25"/>
      <c r="O123" s="25"/>
      <c r="P123" s="23"/>
    </row>
    <row r="124" spans="1:16" ht="28.5" customHeight="1" x14ac:dyDescent="0.4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7" t="s">
        <v>113</v>
      </c>
      <c r="L124" s="27"/>
      <c r="M124" s="27"/>
      <c r="N124" s="27"/>
      <c r="O124" s="27"/>
      <c r="P124" s="23"/>
    </row>
    <row r="125" spans="1:16" ht="27.75" customHeight="1" x14ac:dyDescent="0.4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9" t="s">
        <v>114</v>
      </c>
      <c r="L125" s="29"/>
      <c r="M125" s="29"/>
      <c r="N125" s="29"/>
      <c r="O125" s="29"/>
      <c r="P125" s="23"/>
    </row>
    <row r="126" spans="1:16" ht="20.25" customHeight="1" x14ac:dyDescent="0.4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20.25" customHeight="1" x14ac:dyDescent="0.45">
      <c r="N127" s="38"/>
      <c r="O127" s="38"/>
      <c r="P127" s="38"/>
    </row>
  </sheetData>
  <mergeCells count="337">
    <mergeCell ref="A110:E112"/>
    <mergeCell ref="I101:I106"/>
    <mergeCell ref="J101:J106"/>
    <mergeCell ref="K101:K106"/>
    <mergeCell ref="L101:L106"/>
    <mergeCell ref="M101:M106"/>
    <mergeCell ref="A50:E50"/>
    <mergeCell ref="N101:N106"/>
    <mergeCell ref="A101:A106"/>
    <mergeCell ref="B101:B106"/>
    <mergeCell ref="C101:C106"/>
    <mergeCell ref="F101:F106"/>
    <mergeCell ref="G101:G106"/>
    <mergeCell ref="H101:H106"/>
    <mergeCell ref="C89:C94"/>
    <mergeCell ref="F89:F94"/>
    <mergeCell ref="G89:G94"/>
    <mergeCell ref="H89:H94"/>
    <mergeCell ref="I89:I94"/>
    <mergeCell ref="J89:J94"/>
    <mergeCell ref="K89:K94"/>
    <mergeCell ref="L85:L86"/>
    <mergeCell ref="M85:M86"/>
    <mergeCell ref="N85:N86"/>
    <mergeCell ref="A3:P3"/>
    <mergeCell ref="O101:O106"/>
    <mergeCell ref="P101:P106"/>
    <mergeCell ref="L89:L94"/>
    <mergeCell ref="M89:M94"/>
    <mergeCell ref="N89:N94"/>
    <mergeCell ref="O89:O94"/>
    <mergeCell ref="P89:P94"/>
    <mergeCell ref="A95:A100"/>
    <mergeCell ref="B95:B100"/>
    <mergeCell ref="C95:C100"/>
    <mergeCell ref="F95:F100"/>
    <mergeCell ref="G95:G100"/>
    <mergeCell ref="H95:H100"/>
    <mergeCell ref="I95:I100"/>
    <mergeCell ref="J95:J100"/>
    <mergeCell ref="K95:K100"/>
    <mergeCell ref="L95:L100"/>
    <mergeCell ref="M95:M100"/>
    <mergeCell ref="N95:N100"/>
    <mergeCell ref="O95:O100"/>
    <mergeCell ref="P95:P100"/>
    <mergeCell ref="A89:A94"/>
    <mergeCell ref="B89:B94"/>
    <mergeCell ref="O85:O86"/>
    <mergeCell ref="P85:P86"/>
    <mergeCell ref="A87:A88"/>
    <mergeCell ref="B87:B88"/>
    <mergeCell ref="C87:C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A85:A86"/>
    <mergeCell ref="B85:B86"/>
    <mergeCell ref="C85:C86"/>
    <mergeCell ref="F85:F86"/>
    <mergeCell ref="G85:G86"/>
    <mergeCell ref="H85:H86"/>
    <mergeCell ref="I85:I86"/>
    <mergeCell ref="J85:J86"/>
    <mergeCell ref="K85:K86"/>
    <mergeCell ref="L81:L82"/>
    <mergeCell ref="M81:M82"/>
    <mergeCell ref="N81:N82"/>
    <mergeCell ref="O81:O82"/>
    <mergeCell ref="P81:P82"/>
    <mergeCell ref="A83:A84"/>
    <mergeCell ref="B83:B84"/>
    <mergeCell ref="C83:C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A81:A82"/>
    <mergeCell ref="B81:B82"/>
    <mergeCell ref="C81:C82"/>
    <mergeCell ref="F81:F82"/>
    <mergeCell ref="G81:G82"/>
    <mergeCell ref="H81:H82"/>
    <mergeCell ref="I81:I82"/>
    <mergeCell ref="J81:J82"/>
    <mergeCell ref="K81:K82"/>
    <mergeCell ref="N75:N78"/>
    <mergeCell ref="A75:A78"/>
    <mergeCell ref="C75:C78"/>
    <mergeCell ref="F75:F78"/>
    <mergeCell ref="G75:G78"/>
    <mergeCell ref="H75:H78"/>
    <mergeCell ref="O75:O78"/>
    <mergeCell ref="P75:P78"/>
    <mergeCell ref="A79:A80"/>
    <mergeCell ref="C79:C80"/>
    <mergeCell ref="F79:F80"/>
    <mergeCell ref="G79:G80"/>
    <mergeCell ref="H79:H80"/>
    <mergeCell ref="I79:I80"/>
    <mergeCell ref="J79:J80"/>
    <mergeCell ref="I75:I78"/>
    <mergeCell ref="K79:K80"/>
    <mergeCell ref="L79:L80"/>
    <mergeCell ref="M79:M80"/>
    <mergeCell ref="N79:N80"/>
    <mergeCell ref="O79:O80"/>
    <mergeCell ref="P79:P80"/>
    <mergeCell ref="P69:P74"/>
    <mergeCell ref="O63:O68"/>
    <mergeCell ref="P63:P68"/>
    <mergeCell ref="A69:A74"/>
    <mergeCell ref="C69:C74"/>
    <mergeCell ref="F69:F74"/>
    <mergeCell ref="G69:G74"/>
    <mergeCell ref="H69:H74"/>
    <mergeCell ref="I69:I74"/>
    <mergeCell ref="J69:J74"/>
    <mergeCell ref="B51:B80"/>
    <mergeCell ref="J75:J78"/>
    <mergeCell ref="K69:K74"/>
    <mergeCell ref="L69:L74"/>
    <mergeCell ref="M69:M74"/>
    <mergeCell ref="N69:N74"/>
    <mergeCell ref="O69:O74"/>
    <mergeCell ref="I63:I68"/>
    <mergeCell ref="J63:J68"/>
    <mergeCell ref="K63:K68"/>
    <mergeCell ref="L63:L68"/>
    <mergeCell ref="K75:K78"/>
    <mergeCell ref="L75:L78"/>
    <mergeCell ref="M75:M78"/>
    <mergeCell ref="L57:L62"/>
    <mergeCell ref="M57:M62"/>
    <mergeCell ref="N57:N62"/>
    <mergeCell ref="O57:O62"/>
    <mergeCell ref="P57:P62"/>
    <mergeCell ref="M63:M68"/>
    <mergeCell ref="N63:N68"/>
    <mergeCell ref="A63:A68"/>
    <mergeCell ref="C63:C68"/>
    <mergeCell ref="F63:F68"/>
    <mergeCell ref="G63:G68"/>
    <mergeCell ref="H63:H68"/>
    <mergeCell ref="A57:A62"/>
    <mergeCell ref="C57:C62"/>
    <mergeCell ref="F57:F62"/>
    <mergeCell ref="G57:G62"/>
    <mergeCell ref="H57:H62"/>
    <mergeCell ref="I57:I62"/>
    <mergeCell ref="J57:J62"/>
    <mergeCell ref="I51:I56"/>
    <mergeCell ref="K57:K62"/>
    <mergeCell ref="P48:P49"/>
    <mergeCell ref="A4:P4"/>
    <mergeCell ref="P46:P47"/>
    <mergeCell ref="A48:A49"/>
    <mergeCell ref="B48:B49"/>
    <mergeCell ref="C48:C49"/>
    <mergeCell ref="J51:J56"/>
    <mergeCell ref="K51:K56"/>
    <mergeCell ref="L51:L56"/>
    <mergeCell ref="M51:M56"/>
    <mergeCell ref="N51:N56"/>
    <mergeCell ref="A51:A56"/>
    <mergeCell ref="C51:C56"/>
    <mergeCell ref="F51:F56"/>
    <mergeCell ref="G51:G56"/>
    <mergeCell ref="H51:H56"/>
    <mergeCell ref="O51:O56"/>
    <mergeCell ref="P51:P56"/>
    <mergeCell ref="L46:L47"/>
    <mergeCell ref="M46:M47"/>
    <mergeCell ref="N46:N47"/>
    <mergeCell ref="O46:O47"/>
    <mergeCell ref="O48:O49"/>
    <mergeCell ref="A46:A47"/>
    <mergeCell ref="B46:B47"/>
    <mergeCell ref="C46:C47"/>
    <mergeCell ref="F46:F47"/>
    <mergeCell ref="G46:G47"/>
    <mergeCell ref="H46:H47"/>
    <mergeCell ref="I46:I47"/>
    <mergeCell ref="J46:J47"/>
    <mergeCell ref="K46:K47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L44:L45"/>
    <mergeCell ref="M44:M45"/>
    <mergeCell ref="N44:N45"/>
    <mergeCell ref="O44:O45"/>
    <mergeCell ref="P44:P45"/>
    <mergeCell ref="A38:A43"/>
    <mergeCell ref="B38:B43"/>
    <mergeCell ref="C38:C43"/>
    <mergeCell ref="F38:F43"/>
    <mergeCell ref="G38:G43"/>
    <mergeCell ref="A44:A45"/>
    <mergeCell ref="B44:B45"/>
    <mergeCell ref="C44:C45"/>
    <mergeCell ref="F44:F45"/>
    <mergeCell ref="G44:G45"/>
    <mergeCell ref="H44:H45"/>
    <mergeCell ref="I44:I45"/>
    <mergeCell ref="J44:J45"/>
    <mergeCell ref="K44:K45"/>
    <mergeCell ref="H38:H43"/>
    <mergeCell ref="I38:I43"/>
    <mergeCell ref="J38:J43"/>
    <mergeCell ref="K38:K43"/>
    <mergeCell ref="L34:L35"/>
    <mergeCell ref="M34:M35"/>
    <mergeCell ref="N34:N35"/>
    <mergeCell ref="O34:O35"/>
    <mergeCell ref="P34:P35"/>
    <mergeCell ref="L36:L37"/>
    <mergeCell ref="M36:M37"/>
    <mergeCell ref="N36:N37"/>
    <mergeCell ref="O36:O37"/>
    <mergeCell ref="P36:P37"/>
    <mergeCell ref="L38:L43"/>
    <mergeCell ref="M38:M43"/>
    <mergeCell ref="N38:N43"/>
    <mergeCell ref="O38:O43"/>
    <mergeCell ref="P38:P43"/>
    <mergeCell ref="A36:A37"/>
    <mergeCell ref="B36:B37"/>
    <mergeCell ref="C36:C37"/>
    <mergeCell ref="F36:F37"/>
    <mergeCell ref="G36:G37"/>
    <mergeCell ref="H36:H37"/>
    <mergeCell ref="I36:I37"/>
    <mergeCell ref="J36:J37"/>
    <mergeCell ref="K36:K37"/>
    <mergeCell ref="A34:A35"/>
    <mergeCell ref="B34:B35"/>
    <mergeCell ref="C34:C35"/>
    <mergeCell ref="F34:F35"/>
    <mergeCell ref="G34:G35"/>
    <mergeCell ref="H34:H35"/>
    <mergeCell ref="I34:I35"/>
    <mergeCell ref="J34:J35"/>
    <mergeCell ref="K34:K35"/>
    <mergeCell ref="P22:P27"/>
    <mergeCell ref="A28:A33"/>
    <mergeCell ref="B28:B33"/>
    <mergeCell ref="C28:C33"/>
    <mergeCell ref="F28:F33"/>
    <mergeCell ref="G28:G33"/>
    <mergeCell ref="H28:H33"/>
    <mergeCell ref="I28:I33"/>
    <mergeCell ref="J28:J33"/>
    <mergeCell ref="K28:K33"/>
    <mergeCell ref="L28:L33"/>
    <mergeCell ref="M28:M33"/>
    <mergeCell ref="N28:N33"/>
    <mergeCell ref="O28:O33"/>
    <mergeCell ref="P28:P33"/>
    <mergeCell ref="G22:G27"/>
    <mergeCell ref="H22:H27"/>
    <mergeCell ref="I22:I27"/>
    <mergeCell ref="J22:J27"/>
    <mergeCell ref="K22:K27"/>
    <mergeCell ref="L22:L27"/>
    <mergeCell ref="M22:M27"/>
    <mergeCell ref="N22:N27"/>
    <mergeCell ref="O22:O27"/>
    <mergeCell ref="N127:P127"/>
    <mergeCell ref="M7:P7"/>
    <mergeCell ref="A8:A10"/>
    <mergeCell ref="B8:B10"/>
    <mergeCell ref="C8:C10"/>
    <mergeCell ref="D8:D10"/>
    <mergeCell ref="E8:E10"/>
    <mergeCell ref="F8:F10"/>
    <mergeCell ref="G8:P8"/>
    <mergeCell ref="A11:A15"/>
    <mergeCell ref="G11:G15"/>
    <mergeCell ref="H11:H15"/>
    <mergeCell ref="I11:I15"/>
    <mergeCell ref="J11:J15"/>
    <mergeCell ref="K11:K15"/>
    <mergeCell ref="L11:L15"/>
    <mergeCell ref="M11:M15"/>
    <mergeCell ref="N11:N15"/>
    <mergeCell ref="O11:O15"/>
    <mergeCell ref="P11:P15"/>
    <mergeCell ref="A16:A21"/>
    <mergeCell ref="B16:B21"/>
    <mergeCell ref="C16:C21"/>
    <mergeCell ref="F16:F21"/>
    <mergeCell ref="B5:P5"/>
    <mergeCell ref="K118:O118"/>
    <mergeCell ref="K117:O117"/>
    <mergeCell ref="K119:O119"/>
    <mergeCell ref="K124:O124"/>
    <mergeCell ref="K125:O125"/>
    <mergeCell ref="A113:P113"/>
    <mergeCell ref="B11:B15"/>
    <mergeCell ref="C11:C15"/>
    <mergeCell ref="F11:F15"/>
    <mergeCell ref="G16:G21"/>
    <mergeCell ref="H16:H21"/>
    <mergeCell ref="I16:I21"/>
    <mergeCell ref="J16:J21"/>
    <mergeCell ref="K16:K21"/>
    <mergeCell ref="L16:L21"/>
    <mergeCell ref="M16:M21"/>
    <mergeCell ref="N16:N21"/>
    <mergeCell ref="O16:O21"/>
    <mergeCell ref="P16:P21"/>
    <mergeCell ref="A22:A27"/>
    <mergeCell ref="B22:B27"/>
    <mergeCell ref="C22:C27"/>
    <mergeCell ref="F22:F27"/>
  </mergeCells>
  <printOptions horizontalCentered="1"/>
  <pageMargins left="0.196850393700787" right="0.196850393700787" top="0.511811023622047" bottom="0.39370078740157499" header="0.39370078740157499" footer="0.196850393700787"/>
  <pageSetup paperSize="8" scale="68" orientation="portrait" r:id="rId1"/>
  <headerFooter alignWithMargins="0">
    <oddFooter xml:space="preserve">&amp;R&amp;"Angsana New,Regular" FM-COST-21, 21/06/22_PACNS      </oddFooter>
  </headerFooter>
  <rowBreaks count="1" manualBreakCount="1">
    <brk id="8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PQ Evaluation</vt:lpstr>
      <vt:lpstr>'PQ Evaluation'!Print_Area</vt:lpstr>
      <vt:lpstr>'PQ Evaluation'!Print_Titles</vt:lpstr>
    </vt:vector>
  </TitlesOfParts>
  <Company>SPD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</dc:creator>
  <cp:lastModifiedBy>Thitaree</cp:lastModifiedBy>
  <cp:lastPrinted>2022-06-21T04:50:49Z</cp:lastPrinted>
  <dcterms:created xsi:type="dcterms:W3CDTF">2003-04-21T08:45:28Z</dcterms:created>
  <dcterms:modified xsi:type="dcterms:W3CDTF">2022-06-21T04:51:04Z</dcterms:modified>
</cp:coreProperties>
</file>